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DO TRIMESTRE 2019\02_INFPRES_02_2019\"/>
    </mc:Choice>
  </mc:AlternateContent>
  <bookViews>
    <workbookView xWindow="0" yWindow="0" windowWidth="28770" windowHeight="12360" firstSheet="6" activeTab="6"/>
  </bookViews>
  <sheets>
    <sheet name="ENERO" sheetId="4" state="hidden" r:id="rId1"/>
    <sheet name="DETALLADO ENERO " sheetId="1" state="hidden" r:id="rId2"/>
    <sheet name="FEBRERO" sheetId="5" state="hidden" r:id="rId3"/>
    <sheet name="DETALLADO FEBRERO" sheetId="2" state="hidden" r:id="rId4"/>
    <sheet name="MARZO" sheetId="6" state="hidden" r:id="rId5"/>
    <sheet name="DETALLADO MARZO" sheetId="3" state="hidden" r:id="rId6"/>
    <sheet name="ABRIL" sheetId="7" r:id="rId7"/>
    <sheet name="DETALLADO ABRIL" sheetId="9" r:id="rId8"/>
    <sheet name="MAYO" sheetId="10" r:id="rId9"/>
    <sheet name="DETALLADO MAYO" sheetId="8" r:id="rId10"/>
    <sheet name="JUNIO" sheetId="12" r:id="rId11"/>
    <sheet name="DETALLADO JUNIO" sheetId="11" r:id="rId12"/>
  </sheets>
  <definedNames>
    <definedName name="_xlnm.Print_Titles" localSheetId="7">'DETALLADO ABRIL'!$2:$9</definedName>
    <definedName name="_xlnm.Print_Titles" localSheetId="1">'DETALLADO ENERO '!$2:$9</definedName>
    <definedName name="_xlnm.Print_Titles" localSheetId="3">'DETALLADO FEBRERO'!$2:$9</definedName>
    <definedName name="_xlnm.Print_Titles" localSheetId="11">'DETALLADO JUNIO'!$2:$9</definedName>
    <definedName name="_xlnm.Print_Titles" localSheetId="5">'DETALLADO MARZO'!$2:$9</definedName>
    <definedName name="_xlnm.Print_Titles" localSheetId="9">'DETALLADO MAYO'!$2:$9</definedName>
  </definedNames>
  <calcPr calcId="162913"/>
</workbook>
</file>

<file path=xl/calcChain.xml><?xml version="1.0" encoding="utf-8"?>
<calcChain xmlns="http://schemas.openxmlformats.org/spreadsheetml/2006/main">
  <c r="D11" i="11" l="1"/>
  <c r="D10" i="11" s="1"/>
  <c r="E11" i="11"/>
  <c r="E10" i="11" s="1"/>
  <c r="G11" i="11"/>
  <c r="G10" i="11" s="1"/>
  <c r="H11" i="11"/>
  <c r="H10" i="11" s="1"/>
  <c r="F12" i="11"/>
  <c r="F11" i="11" s="1"/>
  <c r="I12" i="11"/>
  <c r="I11" i="11" s="1"/>
  <c r="F13" i="11"/>
  <c r="I13" i="11"/>
  <c r="F14" i="11"/>
  <c r="I14" i="11"/>
  <c r="F15" i="11"/>
  <c r="I15" i="11"/>
  <c r="F16" i="11"/>
  <c r="I16" i="11"/>
  <c r="F17" i="11"/>
  <c r="I17" i="11"/>
  <c r="F18" i="11"/>
  <c r="I18" i="11"/>
  <c r="D19" i="11"/>
  <c r="E19" i="11"/>
  <c r="G19" i="11"/>
  <c r="H19" i="11"/>
  <c r="F20" i="11"/>
  <c r="F19" i="11" s="1"/>
  <c r="I20" i="11"/>
  <c r="I19" i="11" s="1"/>
  <c r="F21" i="11"/>
  <c r="I21" i="11"/>
  <c r="F22" i="11"/>
  <c r="I22" i="11"/>
  <c r="F23" i="11"/>
  <c r="I23" i="11"/>
  <c r="F24" i="11"/>
  <c r="I24" i="11"/>
  <c r="F25" i="11"/>
  <c r="I25" i="11"/>
  <c r="F26" i="11"/>
  <c r="I26" i="11"/>
  <c r="F27" i="11"/>
  <c r="I27" i="11"/>
  <c r="F28" i="11"/>
  <c r="I28" i="11"/>
  <c r="D29" i="11"/>
  <c r="E29" i="11"/>
  <c r="G29" i="11"/>
  <c r="H29" i="11"/>
  <c r="F30" i="11"/>
  <c r="F29" i="11" s="1"/>
  <c r="I30" i="11"/>
  <c r="I29" i="11" s="1"/>
  <c r="F31" i="11"/>
  <c r="I31" i="11"/>
  <c r="F32" i="11"/>
  <c r="I32" i="11"/>
  <c r="F33" i="11"/>
  <c r="I33" i="11"/>
  <c r="F34" i="11"/>
  <c r="I34" i="11"/>
  <c r="F35" i="11"/>
  <c r="I35" i="11"/>
  <c r="F36" i="11"/>
  <c r="I36" i="11"/>
  <c r="F37" i="11"/>
  <c r="I37" i="11"/>
  <c r="F38" i="11"/>
  <c r="I38" i="11"/>
  <c r="D39" i="11"/>
  <c r="E39" i="11"/>
  <c r="G39" i="11"/>
  <c r="H39" i="11"/>
  <c r="F40" i="11"/>
  <c r="F39" i="11" s="1"/>
  <c r="I40" i="11"/>
  <c r="I39" i="11" s="1"/>
  <c r="F41" i="11"/>
  <c r="I41" i="11"/>
  <c r="F42" i="11"/>
  <c r="I42" i="11"/>
  <c r="F43" i="11"/>
  <c r="I43" i="11"/>
  <c r="F44" i="11"/>
  <c r="I44" i="11"/>
  <c r="F45" i="11"/>
  <c r="I45" i="11"/>
  <c r="F46" i="11"/>
  <c r="I46" i="11"/>
  <c r="F47" i="11"/>
  <c r="I47" i="11"/>
  <c r="F48" i="11"/>
  <c r="I48" i="11"/>
  <c r="D49" i="11"/>
  <c r="E49" i="11"/>
  <c r="G49" i="11"/>
  <c r="H49" i="11"/>
  <c r="F50" i="11"/>
  <c r="F49" i="11" s="1"/>
  <c r="I50" i="11"/>
  <c r="I49" i="11" s="1"/>
  <c r="F51" i="11"/>
  <c r="I51" i="11"/>
  <c r="F52" i="11"/>
  <c r="I52" i="11"/>
  <c r="F53" i="11"/>
  <c r="I53" i="11"/>
  <c r="F54" i="11"/>
  <c r="I54" i="11"/>
  <c r="F55" i="11"/>
  <c r="I55" i="11"/>
  <c r="F56" i="11"/>
  <c r="I56" i="11"/>
  <c r="F57" i="11"/>
  <c r="I57" i="11"/>
  <c r="F58" i="11"/>
  <c r="I58" i="11"/>
  <c r="D59" i="11"/>
  <c r="E59" i="11"/>
  <c r="G59" i="11"/>
  <c r="H59" i="11"/>
  <c r="F60" i="11"/>
  <c r="F59" i="11" s="1"/>
  <c r="I59" i="11" s="1"/>
  <c r="I60" i="11"/>
  <c r="F61" i="11"/>
  <c r="I61" i="11"/>
  <c r="F62" i="11"/>
  <c r="I62" i="11"/>
  <c r="D63" i="11"/>
  <c r="E63" i="11"/>
  <c r="G63" i="11"/>
  <c r="H63" i="11"/>
  <c r="F64" i="11"/>
  <c r="F63" i="11" s="1"/>
  <c r="I63" i="11" s="1"/>
  <c r="I64" i="11"/>
  <c r="F65" i="11"/>
  <c r="I65" i="11"/>
  <c r="F66" i="11"/>
  <c r="I66" i="11"/>
  <c r="F67" i="11"/>
  <c r="I67" i="11"/>
  <c r="F68" i="11"/>
  <c r="I68" i="11"/>
  <c r="F69" i="11"/>
  <c r="I69" i="11"/>
  <c r="F70" i="11"/>
  <c r="I70" i="11"/>
  <c r="F71" i="11"/>
  <c r="I71" i="11"/>
  <c r="D72" i="11"/>
  <c r="E72" i="11"/>
  <c r="G72" i="11"/>
  <c r="H72" i="11"/>
  <c r="F73" i="11"/>
  <c r="F72" i="11" s="1"/>
  <c r="I72" i="11" s="1"/>
  <c r="I73" i="11"/>
  <c r="F74" i="11"/>
  <c r="I74" i="11"/>
  <c r="F75" i="11"/>
  <c r="I75" i="11"/>
  <c r="D76" i="11"/>
  <c r="E76" i="11"/>
  <c r="G76" i="11"/>
  <c r="H76" i="11"/>
  <c r="F77" i="11"/>
  <c r="F76" i="11" s="1"/>
  <c r="I76" i="11" s="1"/>
  <c r="I77" i="11"/>
  <c r="F78" i="11"/>
  <c r="I78" i="11"/>
  <c r="F79" i="11"/>
  <c r="I79" i="11"/>
  <c r="F80" i="11"/>
  <c r="I80" i="11"/>
  <c r="F81" i="11"/>
  <c r="I81" i="11"/>
  <c r="F82" i="11"/>
  <c r="I82" i="11"/>
  <c r="F83" i="11"/>
  <c r="I83" i="11"/>
  <c r="D86" i="11"/>
  <c r="D85" i="11" s="1"/>
  <c r="E86" i="11"/>
  <c r="E85" i="11" s="1"/>
  <c r="G86" i="11"/>
  <c r="G85" i="11" s="1"/>
  <c r="H86" i="11"/>
  <c r="H85" i="11" s="1"/>
  <c r="F87" i="11"/>
  <c r="F86" i="11" s="1"/>
  <c r="I87" i="11"/>
  <c r="F88" i="11"/>
  <c r="I88" i="11"/>
  <c r="F89" i="11"/>
  <c r="I89" i="11"/>
  <c r="F90" i="11"/>
  <c r="I90" i="11"/>
  <c r="F91" i="11"/>
  <c r="I91" i="11"/>
  <c r="F92" i="11"/>
  <c r="I92" i="11"/>
  <c r="F93" i="11"/>
  <c r="I93" i="11"/>
  <c r="D94" i="11"/>
  <c r="E94" i="11"/>
  <c r="G94" i="11"/>
  <c r="H94" i="11"/>
  <c r="F95" i="11"/>
  <c r="F94" i="11" s="1"/>
  <c r="I94" i="11" s="1"/>
  <c r="I95" i="11"/>
  <c r="F96" i="11"/>
  <c r="I96" i="11"/>
  <c r="F97" i="11"/>
  <c r="I97" i="11"/>
  <c r="F98" i="11"/>
  <c r="I98" i="11"/>
  <c r="F99" i="11"/>
  <c r="I99" i="11"/>
  <c r="F100" i="11"/>
  <c r="I100" i="11"/>
  <c r="F101" i="11"/>
  <c r="I101" i="11"/>
  <c r="F102" i="11"/>
  <c r="I102" i="11"/>
  <c r="F103" i="11"/>
  <c r="I103" i="11"/>
  <c r="D104" i="11"/>
  <c r="E104" i="11"/>
  <c r="G104" i="11"/>
  <c r="H104" i="11"/>
  <c r="F105" i="11"/>
  <c r="F104" i="11" s="1"/>
  <c r="I104" i="11" s="1"/>
  <c r="I105" i="11"/>
  <c r="F106" i="11"/>
  <c r="I106" i="11"/>
  <c r="F107" i="11"/>
  <c r="I107" i="11"/>
  <c r="F108" i="11"/>
  <c r="I108" i="11"/>
  <c r="F109" i="11"/>
  <c r="I109" i="11"/>
  <c r="F110" i="11"/>
  <c r="I110" i="11"/>
  <c r="F111" i="11"/>
  <c r="I111" i="11"/>
  <c r="F112" i="11"/>
  <c r="I112" i="11"/>
  <c r="F113" i="11"/>
  <c r="I113" i="11"/>
  <c r="D114" i="11"/>
  <c r="E114" i="11"/>
  <c r="G114" i="11"/>
  <c r="H114" i="11"/>
  <c r="F115" i="11"/>
  <c r="F114" i="11" s="1"/>
  <c r="I114" i="11" s="1"/>
  <c r="I115" i="11"/>
  <c r="F116" i="11"/>
  <c r="I116" i="11"/>
  <c r="F117" i="11"/>
  <c r="I117" i="11"/>
  <c r="F118" i="11"/>
  <c r="I118" i="11"/>
  <c r="F119" i="11"/>
  <c r="I119" i="11"/>
  <c r="F120" i="11"/>
  <c r="I120" i="11"/>
  <c r="F121" i="11"/>
  <c r="I121" i="11"/>
  <c r="F122" i="11"/>
  <c r="I122" i="11"/>
  <c r="F123" i="11"/>
  <c r="I123" i="11"/>
  <c r="D124" i="11"/>
  <c r="E124" i="11"/>
  <c r="G124" i="11"/>
  <c r="H124" i="11"/>
  <c r="F125" i="11"/>
  <c r="F124" i="11" s="1"/>
  <c r="I124" i="11" s="1"/>
  <c r="I125" i="11"/>
  <c r="F126" i="11"/>
  <c r="I126" i="11"/>
  <c r="F127" i="11"/>
  <c r="I127" i="11"/>
  <c r="F128" i="11"/>
  <c r="I128" i="11"/>
  <c r="F129" i="11"/>
  <c r="I129" i="11"/>
  <c r="F130" i="11"/>
  <c r="I130" i="11"/>
  <c r="F131" i="11"/>
  <c r="I131" i="11"/>
  <c r="F132" i="11"/>
  <c r="I132" i="11"/>
  <c r="F133" i="11"/>
  <c r="I133" i="11"/>
  <c r="D134" i="11"/>
  <c r="E134" i="11"/>
  <c r="G134" i="11"/>
  <c r="H134" i="11"/>
  <c r="F135" i="11"/>
  <c r="F134" i="11" s="1"/>
  <c r="I134" i="11" s="1"/>
  <c r="I135" i="11"/>
  <c r="F136" i="11"/>
  <c r="I136" i="11"/>
  <c r="F137" i="11"/>
  <c r="I137" i="11"/>
  <c r="D138" i="11"/>
  <c r="E138" i="11"/>
  <c r="G138" i="11"/>
  <c r="H138" i="11"/>
  <c r="F139" i="11"/>
  <c r="F138" i="11" s="1"/>
  <c r="I138" i="11" s="1"/>
  <c r="I139" i="11"/>
  <c r="F140" i="11"/>
  <c r="I140" i="11"/>
  <c r="F141" i="11"/>
  <c r="I141" i="11"/>
  <c r="F142" i="11"/>
  <c r="I142" i="11"/>
  <c r="F143" i="11"/>
  <c r="I143" i="11"/>
  <c r="F144" i="11"/>
  <c r="I144" i="11"/>
  <c r="F145" i="11"/>
  <c r="I145" i="11"/>
  <c r="F146" i="11"/>
  <c r="I146" i="11"/>
  <c r="D147" i="11"/>
  <c r="E147" i="11"/>
  <c r="G147" i="11"/>
  <c r="H147" i="11"/>
  <c r="F148" i="11"/>
  <c r="F147" i="11" s="1"/>
  <c r="I147" i="11" s="1"/>
  <c r="I148" i="11"/>
  <c r="F149" i="11"/>
  <c r="I149" i="11"/>
  <c r="F150" i="11"/>
  <c r="I150" i="11"/>
  <c r="D151" i="11"/>
  <c r="E151" i="11"/>
  <c r="G151" i="11"/>
  <c r="H151" i="11"/>
  <c r="F152" i="11"/>
  <c r="F151" i="11" s="1"/>
  <c r="I151" i="11" s="1"/>
  <c r="I152" i="11"/>
  <c r="F153" i="11"/>
  <c r="I153" i="11"/>
  <c r="F154" i="11"/>
  <c r="I154" i="11"/>
  <c r="F155" i="11"/>
  <c r="I155" i="11"/>
  <c r="F156" i="11"/>
  <c r="I156" i="11"/>
  <c r="F157" i="11"/>
  <c r="I157" i="11"/>
  <c r="F158" i="11"/>
  <c r="I158" i="11"/>
  <c r="I10" i="11" l="1"/>
  <c r="H160" i="11"/>
  <c r="E160" i="11"/>
  <c r="F85" i="11"/>
  <c r="I86" i="11"/>
  <c r="I85" i="11" s="1"/>
  <c r="F10" i="11"/>
  <c r="F160" i="11" s="1"/>
  <c r="G160" i="11"/>
  <c r="D160" i="11"/>
  <c r="D11" i="9"/>
  <c r="D10" i="9" s="1"/>
  <c r="E11" i="9"/>
  <c r="E10" i="9" s="1"/>
  <c r="G11" i="9"/>
  <c r="G10" i="9" s="1"/>
  <c r="H11" i="9"/>
  <c r="H10" i="9" s="1"/>
  <c r="F12" i="9"/>
  <c r="F11" i="9" s="1"/>
  <c r="I12" i="9"/>
  <c r="I11" i="9" s="1"/>
  <c r="F13" i="9"/>
  <c r="I13" i="9"/>
  <c r="F14" i="9"/>
  <c r="I14" i="9"/>
  <c r="F15" i="9"/>
  <c r="I15" i="9"/>
  <c r="F16" i="9"/>
  <c r="I16" i="9"/>
  <c r="F17" i="9"/>
  <c r="I17" i="9"/>
  <c r="F18" i="9"/>
  <c r="I18" i="9"/>
  <c r="D19" i="9"/>
  <c r="E19" i="9"/>
  <c r="G19" i="9"/>
  <c r="H19" i="9"/>
  <c r="F20" i="9"/>
  <c r="F19" i="9" s="1"/>
  <c r="I20" i="9"/>
  <c r="I19" i="9" s="1"/>
  <c r="F21" i="9"/>
  <c r="I21" i="9"/>
  <c r="F22" i="9"/>
  <c r="I22" i="9"/>
  <c r="F23" i="9"/>
  <c r="I23" i="9"/>
  <c r="F24" i="9"/>
  <c r="I24" i="9"/>
  <c r="F25" i="9"/>
  <c r="I25" i="9"/>
  <c r="F26" i="9"/>
  <c r="I26" i="9"/>
  <c r="F27" i="9"/>
  <c r="I27" i="9"/>
  <c r="F28" i="9"/>
  <c r="I28" i="9"/>
  <c r="D29" i="9"/>
  <c r="E29" i="9"/>
  <c r="G29" i="9"/>
  <c r="H29" i="9"/>
  <c r="F30" i="9"/>
  <c r="F29" i="9" s="1"/>
  <c r="I30" i="9"/>
  <c r="I29" i="9" s="1"/>
  <c r="F31" i="9"/>
  <c r="I31" i="9"/>
  <c r="F32" i="9"/>
  <c r="I32" i="9"/>
  <c r="F33" i="9"/>
  <c r="I33" i="9"/>
  <c r="F34" i="9"/>
  <c r="I34" i="9"/>
  <c r="F35" i="9"/>
  <c r="I35" i="9"/>
  <c r="F36" i="9"/>
  <c r="I36" i="9"/>
  <c r="F37" i="9"/>
  <c r="I37" i="9"/>
  <c r="F38" i="9"/>
  <c r="I38" i="9"/>
  <c r="D39" i="9"/>
  <c r="E39" i="9"/>
  <c r="G39" i="9"/>
  <c r="H39" i="9"/>
  <c r="F40" i="9"/>
  <c r="F39" i="9" s="1"/>
  <c r="I40" i="9"/>
  <c r="I39" i="9" s="1"/>
  <c r="F41" i="9"/>
  <c r="I41" i="9"/>
  <c r="F42" i="9"/>
  <c r="I42" i="9"/>
  <c r="F43" i="9"/>
  <c r="I43" i="9"/>
  <c r="F44" i="9"/>
  <c r="I44" i="9"/>
  <c r="F45" i="9"/>
  <c r="I45" i="9"/>
  <c r="F46" i="9"/>
  <c r="I46" i="9"/>
  <c r="F47" i="9"/>
  <c r="I47" i="9"/>
  <c r="F48" i="9"/>
  <c r="I48" i="9"/>
  <c r="D49" i="9"/>
  <c r="E49" i="9"/>
  <c r="G49" i="9"/>
  <c r="H49" i="9"/>
  <c r="F50" i="9"/>
  <c r="F49" i="9" s="1"/>
  <c r="I50" i="9"/>
  <c r="I49" i="9" s="1"/>
  <c r="F51" i="9"/>
  <c r="I51" i="9"/>
  <c r="F52" i="9"/>
  <c r="I52" i="9"/>
  <c r="F53" i="9"/>
  <c r="I53" i="9"/>
  <c r="F54" i="9"/>
  <c r="I54" i="9"/>
  <c r="F55" i="9"/>
  <c r="I55" i="9"/>
  <c r="F56" i="9"/>
  <c r="I56" i="9"/>
  <c r="F57" i="9"/>
  <c r="I57" i="9"/>
  <c r="F58" i="9"/>
  <c r="I58" i="9"/>
  <c r="D59" i="9"/>
  <c r="E59" i="9"/>
  <c r="G59" i="9"/>
  <c r="H59" i="9"/>
  <c r="F60" i="9"/>
  <c r="F59" i="9" s="1"/>
  <c r="I59" i="9" s="1"/>
  <c r="I60" i="9"/>
  <c r="F61" i="9"/>
  <c r="I61" i="9"/>
  <c r="F62" i="9"/>
  <c r="I62" i="9"/>
  <c r="D63" i="9"/>
  <c r="E63" i="9"/>
  <c r="G63" i="9"/>
  <c r="H63" i="9"/>
  <c r="F64" i="9"/>
  <c r="F63" i="9" s="1"/>
  <c r="I63" i="9" s="1"/>
  <c r="I64" i="9"/>
  <c r="F65" i="9"/>
  <c r="I65" i="9"/>
  <c r="F66" i="9"/>
  <c r="I66" i="9"/>
  <c r="F67" i="9"/>
  <c r="I67" i="9"/>
  <c r="F68" i="9"/>
  <c r="I68" i="9"/>
  <c r="F69" i="9"/>
  <c r="I69" i="9"/>
  <c r="F70" i="9"/>
  <c r="I70" i="9"/>
  <c r="F71" i="9"/>
  <c r="I71" i="9"/>
  <c r="D72" i="9"/>
  <c r="E72" i="9"/>
  <c r="G72" i="9"/>
  <c r="H72" i="9"/>
  <c r="F73" i="9"/>
  <c r="F72" i="9" s="1"/>
  <c r="I72" i="9" s="1"/>
  <c r="I73" i="9"/>
  <c r="F74" i="9"/>
  <c r="I74" i="9"/>
  <c r="F75" i="9"/>
  <c r="I75" i="9"/>
  <c r="D76" i="9"/>
  <c r="E76" i="9"/>
  <c r="G76" i="9"/>
  <c r="H76" i="9"/>
  <c r="F77" i="9"/>
  <c r="F76" i="9" s="1"/>
  <c r="I76" i="9" s="1"/>
  <c r="I77" i="9"/>
  <c r="F78" i="9"/>
  <c r="I78" i="9"/>
  <c r="F79" i="9"/>
  <c r="I79" i="9"/>
  <c r="F80" i="9"/>
  <c r="I80" i="9"/>
  <c r="F81" i="9"/>
  <c r="I81" i="9"/>
  <c r="F82" i="9"/>
  <c r="I82" i="9"/>
  <c r="F83" i="9"/>
  <c r="I83" i="9"/>
  <c r="D86" i="9"/>
  <c r="D85" i="9" s="1"/>
  <c r="E86" i="9"/>
  <c r="E85" i="9" s="1"/>
  <c r="G86" i="9"/>
  <c r="G85" i="9" s="1"/>
  <c r="H86" i="9"/>
  <c r="H85" i="9" s="1"/>
  <c r="F87" i="9"/>
  <c r="F86" i="9" s="1"/>
  <c r="I87" i="9"/>
  <c r="F88" i="9"/>
  <c r="I88" i="9"/>
  <c r="F89" i="9"/>
  <c r="I89" i="9"/>
  <c r="F90" i="9"/>
  <c r="I90" i="9"/>
  <c r="F91" i="9"/>
  <c r="I91" i="9"/>
  <c r="F92" i="9"/>
  <c r="I92" i="9"/>
  <c r="F93" i="9"/>
  <c r="I93" i="9"/>
  <c r="D94" i="9"/>
  <c r="E94" i="9"/>
  <c r="G94" i="9"/>
  <c r="H94" i="9"/>
  <c r="F95" i="9"/>
  <c r="F94" i="9" s="1"/>
  <c r="I94" i="9" s="1"/>
  <c r="I95" i="9"/>
  <c r="F96" i="9"/>
  <c r="I96" i="9"/>
  <c r="F97" i="9"/>
  <c r="I97" i="9"/>
  <c r="F98" i="9"/>
  <c r="I98" i="9"/>
  <c r="F99" i="9"/>
  <c r="I99" i="9"/>
  <c r="F100" i="9"/>
  <c r="I100" i="9"/>
  <c r="F101" i="9"/>
  <c r="I101" i="9"/>
  <c r="F102" i="9"/>
  <c r="I102" i="9"/>
  <c r="F103" i="9"/>
  <c r="I103" i="9"/>
  <c r="D104" i="9"/>
  <c r="E104" i="9"/>
  <c r="G104" i="9"/>
  <c r="H104" i="9"/>
  <c r="F105" i="9"/>
  <c r="F104" i="9" s="1"/>
  <c r="I104" i="9" s="1"/>
  <c r="I105" i="9"/>
  <c r="F106" i="9"/>
  <c r="I106" i="9"/>
  <c r="F107" i="9"/>
  <c r="I107" i="9"/>
  <c r="F108" i="9"/>
  <c r="I108" i="9"/>
  <c r="F109" i="9"/>
  <c r="I109" i="9"/>
  <c r="F110" i="9"/>
  <c r="I110" i="9"/>
  <c r="F111" i="9"/>
  <c r="I111" i="9"/>
  <c r="F112" i="9"/>
  <c r="I112" i="9"/>
  <c r="F113" i="9"/>
  <c r="I113" i="9"/>
  <c r="D114" i="9"/>
  <c r="E114" i="9"/>
  <c r="G114" i="9"/>
  <c r="H114" i="9"/>
  <c r="F115" i="9"/>
  <c r="F114" i="9" s="1"/>
  <c r="I114" i="9" s="1"/>
  <c r="I115" i="9"/>
  <c r="F116" i="9"/>
  <c r="I116" i="9"/>
  <c r="F117" i="9"/>
  <c r="I117" i="9"/>
  <c r="F118" i="9"/>
  <c r="I118" i="9"/>
  <c r="F119" i="9"/>
  <c r="I119" i="9"/>
  <c r="F120" i="9"/>
  <c r="I120" i="9"/>
  <c r="F121" i="9"/>
  <c r="I121" i="9"/>
  <c r="F122" i="9"/>
  <c r="I122" i="9"/>
  <c r="F123" i="9"/>
  <c r="I123" i="9"/>
  <c r="D124" i="9"/>
  <c r="E124" i="9"/>
  <c r="G124" i="9"/>
  <c r="H124" i="9"/>
  <c r="F125" i="9"/>
  <c r="F124" i="9" s="1"/>
  <c r="I124" i="9" s="1"/>
  <c r="I125" i="9"/>
  <c r="F126" i="9"/>
  <c r="I126" i="9"/>
  <c r="F127" i="9"/>
  <c r="I127" i="9"/>
  <c r="F128" i="9"/>
  <c r="I128" i="9"/>
  <c r="F129" i="9"/>
  <c r="I129" i="9"/>
  <c r="F130" i="9"/>
  <c r="I130" i="9"/>
  <c r="F131" i="9"/>
  <c r="I131" i="9"/>
  <c r="F132" i="9"/>
  <c r="I132" i="9"/>
  <c r="F133" i="9"/>
  <c r="I133" i="9"/>
  <c r="D134" i="9"/>
  <c r="E134" i="9"/>
  <c r="G134" i="9"/>
  <c r="H134" i="9"/>
  <c r="F135" i="9"/>
  <c r="F134" i="9" s="1"/>
  <c r="I134" i="9" s="1"/>
  <c r="I135" i="9"/>
  <c r="F136" i="9"/>
  <c r="I136" i="9"/>
  <c r="F137" i="9"/>
  <c r="I137" i="9"/>
  <c r="D138" i="9"/>
  <c r="E138" i="9"/>
  <c r="G138" i="9"/>
  <c r="H138" i="9"/>
  <c r="F139" i="9"/>
  <c r="F138" i="9" s="1"/>
  <c r="I138" i="9" s="1"/>
  <c r="I139" i="9"/>
  <c r="F140" i="9"/>
  <c r="I140" i="9"/>
  <c r="F141" i="9"/>
  <c r="I141" i="9"/>
  <c r="F142" i="9"/>
  <c r="I142" i="9"/>
  <c r="F143" i="9"/>
  <c r="I143" i="9"/>
  <c r="F144" i="9"/>
  <c r="I144" i="9"/>
  <c r="F145" i="9"/>
  <c r="I145" i="9"/>
  <c r="F146" i="9"/>
  <c r="I146" i="9"/>
  <c r="D147" i="9"/>
  <c r="E147" i="9"/>
  <c r="G147" i="9"/>
  <c r="H147" i="9"/>
  <c r="F148" i="9"/>
  <c r="F147" i="9" s="1"/>
  <c r="I147" i="9" s="1"/>
  <c r="I148" i="9"/>
  <c r="F149" i="9"/>
  <c r="I149" i="9"/>
  <c r="F150" i="9"/>
  <c r="I150" i="9"/>
  <c r="D151" i="9"/>
  <c r="E151" i="9"/>
  <c r="G151" i="9"/>
  <c r="H151" i="9"/>
  <c r="F152" i="9"/>
  <c r="F151" i="9" s="1"/>
  <c r="I151" i="9" s="1"/>
  <c r="I152" i="9"/>
  <c r="F153" i="9"/>
  <c r="I153" i="9"/>
  <c r="F154" i="9"/>
  <c r="I154" i="9"/>
  <c r="F155" i="9"/>
  <c r="I155" i="9"/>
  <c r="F156" i="9"/>
  <c r="I156" i="9"/>
  <c r="F157" i="9"/>
  <c r="I157" i="9"/>
  <c r="F158" i="9"/>
  <c r="I158" i="9"/>
  <c r="D11" i="8"/>
  <c r="D10" i="8" s="1"/>
  <c r="E11" i="8"/>
  <c r="E10" i="8" s="1"/>
  <c r="G11" i="8"/>
  <c r="G10" i="8" s="1"/>
  <c r="H11" i="8"/>
  <c r="H10" i="8" s="1"/>
  <c r="F12" i="8"/>
  <c r="F11" i="8" s="1"/>
  <c r="I12" i="8"/>
  <c r="I11" i="8" s="1"/>
  <c r="F13" i="8"/>
  <c r="I13" i="8"/>
  <c r="F14" i="8"/>
  <c r="I14" i="8"/>
  <c r="F15" i="8"/>
  <c r="I15" i="8"/>
  <c r="F16" i="8"/>
  <c r="I16" i="8"/>
  <c r="F17" i="8"/>
  <c r="I17" i="8"/>
  <c r="F18" i="8"/>
  <c r="I18" i="8"/>
  <c r="D19" i="8"/>
  <c r="E19" i="8"/>
  <c r="G19" i="8"/>
  <c r="H19" i="8"/>
  <c r="F20" i="8"/>
  <c r="F19" i="8" s="1"/>
  <c r="I20" i="8"/>
  <c r="I19" i="8" s="1"/>
  <c r="F21" i="8"/>
  <c r="I21" i="8"/>
  <c r="F22" i="8"/>
  <c r="I22" i="8"/>
  <c r="F23" i="8"/>
  <c r="I23" i="8"/>
  <c r="F24" i="8"/>
  <c r="I24" i="8"/>
  <c r="F25" i="8"/>
  <c r="I25" i="8"/>
  <c r="F26" i="8"/>
  <c r="I26" i="8"/>
  <c r="F27" i="8"/>
  <c r="I27" i="8"/>
  <c r="F28" i="8"/>
  <c r="I28" i="8"/>
  <c r="D29" i="8"/>
  <c r="E29" i="8"/>
  <c r="G29" i="8"/>
  <c r="H29" i="8"/>
  <c r="F30" i="8"/>
  <c r="F29" i="8" s="1"/>
  <c r="I30" i="8"/>
  <c r="I29" i="8" s="1"/>
  <c r="F31" i="8"/>
  <c r="I31" i="8"/>
  <c r="F32" i="8"/>
  <c r="I32" i="8"/>
  <c r="F33" i="8"/>
  <c r="I33" i="8"/>
  <c r="F34" i="8"/>
  <c r="I34" i="8"/>
  <c r="F35" i="8"/>
  <c r="I35" i="8"/>
  <c r="F36" i="8"/>
  <c r="I36" i="8"/>
  <c r="F37" i="8"/>
  <c r="I37" i="8"/>
  <c r="F38" i="8"/>
  <c r="I38" i="8"/>
  <c r="D39" i="8"/>
  <c r="E39" i="8"/>
  <c r="G39" i="8"/>
  <c r="H39" i="8"/>
  <c r="F40" i="8"/>
  <c r="F39" i="8" s="1"/>
  <c r="I40" i="8"/>
  <c r="I39" i="8" s="1"/>
  <c r="F41" i="8"/>
  <c r="I41" i="8"/>
  <c r="F42" i="8"/>
  <c r="I42" i="8"/>
  <c r="F43" i="8"/>
  <c r="I43" i="8"/>
  <c r="F44" i="8"/>
  <c r="I44" i="8"/>
  <c r="F45" i="8"/>
  <c r="I45" i="8"/>
  <c r="F46" i="8"/>
  <c r="I46" i="8"/>
  <c r="F47" i="8"/>
  <c r="I47" i="8"/>
  <c r="F48" i="8"/>
  <c r="I48" i="8"/>
  <c r="D49" i="8"/>
  <c r="E49" i="8"/>
  <c r="G49" i="8"/>
  <c r="H49" i="8"/>
  <c r="F50" i="8"/>
  <c r="F49" i="8" s="1"/>
  <c r="I50" i="8"/>
  <c r="I49" i="8" s="1"/>
  <c r="F51" i="8"/>
  <c r="I51" i="8"/>
  <c r="F52" i="8"/>
  <c r="I52" i="8"/>
  <c r="F53" i="8"/>
  <c r="I53" i="8"/>
  <c r="F54" i="8"/>
  <c r="I54" i="8"/>
  <c r="F55" i="8"/>
  <c r="I55" i="8"/>
  <c r="F56" i="8"/>
  <c r="I56" i="8"/>
  <c r="F57" i="8"/>
  <c r="I57" i="8"/>
  <c r="F58" i="8"/>
  <c r="I58" i="8"/>
  <c r="D59" i="8"/>
  <c r="E59" i="8"/>
  <c r="G59" i="8"/>
  <c r="H59" i="8"/>
  <c r="F60" i="8"/>
  <c r="F59" i="8" s="1"/>
  <c r="I59" i="8" s="1"/>
  <c r="I60" i="8"/>
  <c r="F61" i="8"/>
  <c r="I61" i="8"/>
  <c r="F62" i="8"/>
  <c r="I62" i="8"/>
  <c r="D63" i="8"/>
  <c r="E63" i="8"/>
  <c r="G63" i="8"/>
  <c r="H63" i="8"/>
  <c r="F64" i="8"/>
  <c r="F63" i="8" s="1"/>
  <c r="I63" i="8" s="1"/>
  <c r="I64" i="8"/>
  <c r="F65" i="8"/>
  <c r="I65" i="8"/>
  <c r="F66" i="8"/>
  <c r="I66" i="8"/>
  <c r="F67" i="8"/>
  <c r="I67" i="8"/>
  <c r="F68" i="8"/>
  <c r="I68" i="8"/>
  <c r="F69" i="8"/>
  <c r="I69" i="8"/>
  <c r="F70" i="8"/>
  <c r="I70" i="8"/>
  <c r="F71" i="8"/>
  <c r="I71" i="8"/>
  <c r="D72" i="8"/>
  <c r="E72" i="8"/>
  <c r="G72" i="8"/>
  <c r="H72" i="8"/>
  <c r="F73" i="8"/>
  <c r="F72" i="8" s="1"/>
  <c r="I72" i="8" s="1"/>
  <c r="I73" i="8"/>
  <c r="F74" i="8"/>
  <c r="I74" i="8"/>
  <c r="F75" i="8"/>
  <c r="I75" i="8"/>
  <c r="D76" i="8"/>
  <c r="E76" i="8"/>
  <c r="G76" i="8"/>
  <c r="H76" i="8"/>
  <c r="F77" i="8"/>
  <c r="F76" i="8" s="1"/>
  <c r="I76" i="8" s="1"/>
  <c r="I77" i="8"/>
  <c r="F78" i="8"/>
  <c r="I78" i="8"/>
  <c r="F79" i="8"/>
  <c r="I79" i="8"/>
  <c r="F80" i="8"/>
  <c r="I80" i="8"/>
  <c r="F81" i="8"/>
  <c r="I81" i="8"/>
  <c r="F82" i="8"/>
  <c r="I82" i="8"/>
  <c r="F83" i="8"/>
  <c r="I83" i="8"/>
  <c r="D86" i="8"/>
  <c r="D85" i="8" s="1"/>
  <c r="E86" i="8"/>
  <c r="E85" i="8" s="1"/>
  <c r="G86" i="8"/>
  <c r="G85" i="8" s="1"/>
  <c r="H86" i="8"/>
  <c r="H85" i="8" s="1"/>
  <c r="F87" i="8"/>
  <c r="F86" i="8" s="1"/>
  <c r="I87" i="8"/>
  <c r="F88" i="8"/>
  <c r="I88" i="8"/>
  <c r="F89" i="8"/>
  <c r="I89" i="8"/>
  <c r="F90" i="8"/>
  <c r="I90" i="8"/>
  <c r="F91" i="8"/>
  <c r="I91" i="8"/>
  <c r="F92" i="8"/>
  <c r="I92" i="8"/>
  <c r="F93" i="8"/>
  <c r="I93" i="8"/>
  <c r="D94" i="8"/>
  <c r="E94" i="8"/>
  <c r="G94" i="8"/>
  <c r="H94" i="8"/>
  <c r="F95" i="8"/>
  <c r="F94" i="8" s="1"/>
  <c r="I94" i="8" s="1"/>
  <c r="I95" i="8"/>
  <c r="F96" i="8"/>
  <c r="I96" i="8"/>
  <c r="F97" i="8"/>
  <c r="I97" i="8"/>
  <c r="F98" i="8"/>
  <c r="I98" i="8"/>
  <c r="F99" i="8"/>
  <c r="I99" i="8"/>
  <c r="F100" i="8"/>
  <c r="I100" i="8"/>
  <c r="F101" i="8"/>
  <c r="I101" i="8"/>
  <c r="F102" i="8"/>
  <c r="I102" i="8"/>
  <c r="F103" i="8"/>
  <c r="I103" i="8"/>
  <c r="D104" i="8"/>
  <c r="E104" i="8"/>
  <c r="G104" i="8"/>
  <c r="H104" i="8"/>
  <c r="F105" i="8"/>
  <c r="F104" i="8" s="1"/>
  <c r="I104" i="8" s="1"/>
  <c r="I105" i="8"/>
  <c r="F106" i="8"/>
  <c r="I106" i="8"/>
  <c r="F107" i="8"/>
  <c r="I107" i="8"/>
  <c r="F108" i="8"/>
  <c r="I108" i="8"/>
  <c r="F109" i="8"/>
  <c r="I109" i="8"/>
  <c r="F110" i="8"/>
  <c r="I110" i="8"/>
  <c r="F111" i="8"/>
  <c r="I111" i="8"/>
  <c r="F112" i="8"/>
  <c r="I112" i="8"/>
  <c r="F113" i="8"/>
  <c r="I113" i="8"/>
  <c r="D114" i="8"/>
  <c r="E114" i="8"/>
  <c r="G114" i="8"/>
  <c r="H114" i="8"/>
  <c r="F115" i="8"/>
  <c r="F114" i="8" s="1"/>
  <c r="I114" i="8" s="1"/>
  <c r="I115" i="8"/>
  <c r="F116" i="8"/>
  <c r="I116" i="8"/>
  <c r="F117" i="8"/>
  <c r="I117" i="8"/>
  <c r="F118" i="8"/>
  <c r="I118" i="8"/>
  <c r="F119" i="8"/>
  <c r="I119" i="8"/>
  <c r="F120" i="8"/>
  <c r="I120" i="8"/>
  <c r="F121" i="8"/>
  <c r="I121" i="8"/>
  <c r="F122" i="8"/>
  <c r="I122" i="8"/>
  <c r="F123" i="8"/>
  <c r="I123" i="8"/>
  <c r="D124" i="8"/>
  <c r="E124" i="8"/>
  <c r="G124" i="8"/>
  <c r="H124" i="8"/>
  <c r="F125" i="8"/>
  <c r="F124" i="8" s="1"/>
  <c r="I124" i="8" s="1"/>
  <c r="I125" i="8"/>
  <c r="F126" i="8"/>
  <c r="I126" i="8"/>
  <c r="F127" i="8"/>
  <c r="I127" i="8"/>
  <c r="F128" i="8"/>
  <c r="I128" i="8"/>
  <c r="F129" i="8"/>
  <c r="I129" i="8"/>
  <c r="F130" i="8"/>
  <c r="I130" i="8"/>
  <c r="F131" i="8"/>
  <c r="I131" i="8"/>
  <c r="F132" i="8"/>
  <c r="I132" i="8"/>
  <c r="F133" i="8"/>
  <c r="I133" i="8"/>
  <c r="D134" i="8"/>
  <c r="E134" i="8"/>
  <c r="G134" i="8"/>
  <c r="H134" i="8"/>
  <c r="F135" i="8"/>
  <c r="F134" i="8" s="1"/>
  <c r="I134" i="8" s="1"/>
  <c r="I135" i="8"/>
  <c r="F136" i="8"/>
  <c r="I136" i="8"/>
  <c r="F137" i="8"/>
  <c r="I137" i="8"/>
  <c r="D138" i="8"/>
  <c r="E138" i="8"/>
  <c r="G138" i="8"/>
  <c r="H138" i="8"/>
  <c r="F139" i="8"/>
  <c r="F138" i="8" s="1"/>
  <c r="I138" i="8" s="1"/>
  <c r="I139" i="8"/>
  <c r="F140" i="8"/>
  <c r="I140" i="8"/>
  <c r="F141" i="8"/>
  <c r="I141" i="8"/>
  <c r="F142" i="8"/>
  <c r="I142" i="8"/>
  <c r="F143" i="8"/>
  <c r="I143" i="8"/>
  <c r="F144" i="8"/>
  <c r="I144" i="8"/>
  <c r="F145" i="8"/>
  <c r="I145" i="8"/>
  <c r="F146" i="8"/>
  <c r="I146" i="8"/>
  <c r="D147" i="8"/>
  <c r="E147" i="8"/>
  <c r="G147" i="8"/>
  <c r="H147" i="8"/>
  <c r="F148" i="8"/>
  <c r="F147" i="8" s="1"/>
  <c r="I147" i="8" s="1"/>
  <c r="I148" i="8"/>
  <c r="F149" i="8"/>
  <c r="I149" i="8"/>
  <c r="F150" i="8"/>
  <c r="I150" i="8"/>
  <c r="D151" i="8"/>
  <c r="E151" i="8"/>
  <c r="G151" i="8"/>
  <c r="H151" i="8"/>
  <c r="F152" i="8"/>
  <c r="F151" i="8" s="1"/>
  <c r="I151" i="8" s="1"/>
  <c r="I152" i="8"/>
  <c r="F153" i="8"/>
  <c r="I153" i="8"/>
  <c r="F154" i="8"/>
  <c r="I154" i="8"/>
  <c r="F155" i="8"/>
  <c r="I155" i="8"/>
  <c r="F156" i="8"/>
  <c r="I156" i="8"/>
  <c r="F157" i="8"/>
  <c r="I157" i="8"/>
  <c r="F158" i="8"/>
  <c r="I158" i="8"/>
  <c r="I160" i="11" l="1"/>
  <c r="I10" i="9"/>
  <c r="H160" i="9"/>
  <c r="E160" i="9"/>
  <c r="F85" i="9"/>
  <c r="I86" i="9"/>
  <c r="I85" i="9" s="1"/>
  <c r="F10" i="9"/>
  <c r="F160" i="9" s="1"/>
  <c r="G160" i="9"/>
  <c r="D160" i="9"/>
  <c r="I10" i="8"/>
  <c r="H160" i="8"/>
  <c r="E160" i="8"/>
  <c r="F85" i="8"/>
  <c r="I86" i="8"/>
  <c r="I85" i="8" s="1"/>
  <c r="F10" i="8"/>
  <c r="F160" i="8" s="1"/>
  <c r="G160" i="8"/>
  <c r="D160" i="8"/>
  <c r="D11" i="3"/>
  <c r="E11" i="3"/>
  <c r="G11" i="3"/>
  <c r="H11" i="3"/>
  <c r="F12" i="3"/>
  <c r="I12" i="3"/>
  <c r="F13" i="3"/>
  <c r="I13" i="3"/>
  <c r="F14" i="3"/>
  <c r="I14" i="3"/>
  <c r="F15" i="3"/>
  <c r="I15" i="3"/>
  <c r="F16" i="3"/>
  <c r="I16" i="3"/>
  <c r="F17" i="3"/>
  <c r="I17" i="3"/>
  <c r="F18" i="3"/>
  <c r="I18" i="3"/>
  <c r="D19" i="3"/>
  <c r="E19" i="3"/>
  <c r="G19" i="3"/>
  <c r="H19" i="3"/>
  <c r="F20" i="3"/>
  <c r="I20" i="3"/>
  <c r="F21" i="3"/>
  <c r="I21" i="3"/>
  <c r="F22" i="3"/>
  <c r="I22" i="3"/>
  <c r="F23" i="3"/>
  <c r="I23" i="3"/>
  <c r="F24" i="3"/>
  <c r="I24" i="3"/>
  <c r="F25" i="3"/>
  <c r="I25" i="3"/>
  <c r="F26" i="3"/>
  <c r="I26" i="3"/>
  <c r="F27" i="3"/>
  <c r="I27" i="3"/>
  <c r="F28" i="3"/>
  <c r="I28" i="3"/>
  <c r="D29" i="3"/>
  <c r="E29" i="3"/>
  <c r="G29" i="3"/>
  <c r="H29" i="3"/>
  <c r="F30" i="3"/>
  <c r="I30" i="3"/>
  <c r="F31" i="3"/>
  <c r="I31" i="3"/>
  <c r="F32" i="3"/>
  <c r="I32" i="3"/>
  <c r="F33" i="3"/>
  <c r="I33" i="3"/>
  <c r="F34" i="3"/>
  <c r="I34" i="3"/>
  <c r="F35" i="3"/>
  <c r="I35" i="3"/>
  <c r="F36" i="3"/>
  <c r="I36" i="3"/>
  <c r="F37" i="3"/>
  <c r="I37" i="3"/>
  <c r="F38" i="3"/>
  <c r="I38" i="3"/>
  <c r="D39" i="3"/>
  <c r="E39" i="3"/>
  <c r="G39" i="3"/>
  <c r="H39" i="3"/>
  <c r="F40" i="3"/>
  <c r="I40" i="3"/>
  <c r="F41" i="3"/>
  <c r="I41" i="3"/>
  <c r="F42" i="3"/>
  <c r="I42" i="3"/>
  <c r="F43" i="3"/>
  <c r="I43" i="3"/>
  <c r="F44" i="3"/>
  <c r="I44" i="3"/>
  <c r="F45" i="3"/>
  <c r="I45" i="3"/>
  <c r="F46" i="3"/>
  <c r="I46" i="3"/>
  <c r="F47" i="3"/>
  <c r="I47" i="3"/>
  <c r="F48" i="3"/>
  <c r="I48" i="3"/>
  <c r="D49" i="3"/>
  <c r="E49" i="3"/>
  <c r="G49" i="3"/>
  <c r="H49" i="3"/>
  <c r="F50" i="3"/>
  <c r="I50" i="3"/>
  <c r="F51" i="3"/>
  <c r="I51" i="3"/>
  <c r="F52" i="3"/>
  <c r="I52" i="3"/>
  <c r="F53" i="3"/>
  <c r="I53" i="3"/>
  <c r="F54" i="3"/>
  <c r="I54" i="3"/>
  <c r="F55" i="3"/>
  <c r="I55" i="3"/>
  <c r="F56" i="3"/>
  <c r="I56" i="3"/>
  <c r="F57" i="3"/>
  <c r="I57" i="3"/>
  <c r="F58" i="3"/>
  <c r="I58" i="3"/>
  <c r="D59" i="3"/>
  <c r="E59" i="3"/>
  <c r="G59" i="3"/>
  <c r="H59" i="3"/>
  <c r="F60" i="3"/>
  <c r="I60" i="3"/>
  <c r="F61" i="3"/>
  <c r="I61" i="3"/>
  <c r="F62" i="3"/>
  <c r="I62" i="3"/>
  <c r="D63" i="3"/>
  <c r="E63" i="3"/>
  <c r="G63" i="3"/>
  <c r="H63" i="3"/>
  <c r="F64" i="3"/>
  <c r="I64" i="3"/>
  <c r="F65" i="3"/>
  <c r="I65" i="3"/>
  <c r="F66" i="3"/>
  <c r="I66" i="3"/>
  <c r="F67" i="3"/>
  <c r="I67" i="3"/>
  <c r="F68" i="3"/>
  <c r="I68" i="3"/>
  <c r="F69" i="3"/>
  <c r="I69" i="3"/>
  <c r="F70" i="3"/>
  <c r="I70" i="3"/>
  <c r="F71" i="3"/>
  <c r="I71" i="3"/>
  <c r="D72" i="3"/>
  <c r="E72" i="3"/>
  <c r="G72" i="3"/>
  <c r="H72" i="3"/>
  <c r="F73" i="3"/>
  <c r="I73" i="3"/>
  <c r="F74" i="3"/>
  <c r="I74" i="3"/>
  <c r="F75" i="3"/>
  <c r="I75" i="3"/>
  <c r="D76" i="3"/>
  <c r="E76" i="3"/>
  <c r="G76" i="3"/>
  <c r="H76" i="3"/>
  <c r="F77" i="3"/>
  <c r="I77" i="3"/>
  <c r="F78" i="3"/>
  <c r="I78" i="3"/>
  <c r="F79" i="3"/>
  <c r="I79" i="3"/>
  <c r="F80" i="3"/>
  <c r="I80" i="3"/>
  <c r="F81" i="3"/>
  <c r="I81" i="3"/>
  <c r="F82" i="3"/>
  <c r="I82" i="3"/>
  <c r="F83" i="3"/>
  <c r="I83" i="3"/>
  <c r="D86" i="3"/>
  <c r="E86" i="3"/>
  <c r="G86" i="3"/>
  <c r="H86" i="3"/>
  <c r="F87" i="3"/>
  <c r="I87" i="3"/>
  <c r="F88" i="3"/>
  <c r="I88" i="3"/>
  <c r="F89" i="3"/>
  <c r="I89" i="3"/>
  <c r="F90" i="3"/>
  <c r="I90" i="3"/>
  <c r="F91" i="3"/>
  <c r="I91" i="3"/>
  <c r="F92" i="3"/>
  <c r="I92" i="3"/>
  <c r="F93" i="3"/>
  <c r="I93" i="3"/>
  <c r="D94" i="3"/>
  <c r="E94" i="3"/>
  <c r="G94" i="3"/>
  <c r="H94" i="3"/>
  <c r="F95" i="3"/>
  <c r="I95" i="3"/>
  <c r="F96" i="3"/>
  <c r="I96" i="3"/>
  <c r="F97" i="3"/>
  <c r="I97" i="3"/>
  <c r="F98" i="3"/>
  <c r="I98" i="3"/>
  <c r="F99" i="3"/>
  <c r="I99" i="3"/>
  <c r="F100" i="3"/>
  <c r="I100" i="3"/>
  <c r="F101" i="3"/>
  <c r="I101" i="3"/>
  <c r="F102" i="3"/>
  <c r="I102" i="3"/>
  <c r="F103" i="3"/>
  <c r="I103" i="3"/>
  <c r="D104" i="3"/>
  <c r="E104" i="3"/>
  <c r="G104" i="3"/>
  <c r="H104" i="3"/>
  <c r="F105" i="3"/>
  <c r="I105" i="3"/>
  <c r="F106" i="3"/>
  <c r="I106" i="3"/>
  <c r="F107" i="3"/>
  <c r="I107" i="3"/>
  <c r="F108" i="3"/>
  <c r="I108" i="3"/>
  <c r="F109" i="3"/>
  <c r="I109" i="3"/>
  <c r="F110" i="3"/>
  <c r="I110" i="3"/>
  <c r="F111" i="3"/>
  <c r="I111" i="3"/>
  <c r="F112" i="3"/>
  <c r="I112" i="3"/>
  <c r="F113" i="3"/>
  <c r="I113" i="3"/>
  <c r="D114" i="3"/>
  <c r="E114" i="3"/>
  <c r="G114" i="3"/>
  <c r="H114" i="3"/>
  <c r="F115" i="3"/>
  <c r="I115" i="3"/>
  <c r="F116" i="3"/>
  <c r="I116" i="3"/>
  <c r="F117" i="3"/>
  <c r="I117" i="3"/>
  <c r="F118" i="3"/>
  <c r="I118" i="3"/>
  <c r="F119" i="3"/>
  <c r="I119" i="3"/>
  <c r="F120" i="3"/>
  <c r="I120" i="3"/>
  <c r="F121" i="3"/>
  <c r="I121" i="3"/>
  <c r="F122" i="3"/>
  <c r="I122" i="3"/>
  <c r="F123" i="3"/>
  <c r="I123" i="3"/>
  <c r="D124" i="3"/>
  <c r="E124" i="3"/>
  <c r="G124" i="3"/>
  <c r="H124" i="3"/>
  <c r="F125" i="3"/>
  <c r="I125" i="3"/>
  <c r="F126" i="3"/>
  <c r="I126" i="3"/>
  <c r="F127" i="3"/>
  <c r="I127" i="3"/>
  <c r="F128" i="3"/>
  <c r="I128" i="3"/>
  <c r="F129" i="3"/>
  <c r="I129" i="3"/>
  <c r="F130" i="3"/>
  <c r="I130" i="3"/>
  <c r="F131" i="3"/>
  <c r="I131" i="3"/>
  <c r="F132" i="3"/>
  <c r="I132" i="3"/>
  <c r="F133" i="3"/>
  <c r="I133" i="3"/>
  <c r="D134" i="3"/>
  <c r="E134" i="3"/>
  <c r="G134" i="3"/>
  <c r="H134" i="3"/>
  <c r="F135" i="3"/>
  <c r="I135" i="3"/>
  <c r="F136" i="3"/>
  <c r="I136" i="3"/>
  <c r="F137" i="3"/>
  <c r="I137" i="3"/>
  <c r="D138" i="3"/>
  <c r="E138" i="3"/>
  <c r="G138" i="3"/>
  <c r="H138" i="3"/>
  <c r="F139" i="3"/>
  <c r="I139" i="3"/>
  <c r="F140" i="3"/>
  <c r="I140" i="3"/>
  <c r="F141" i="3"/>
  <c r="I141" i="3"/>
  <c r="F142" i="3"/>
  <c r="I142" i="3"/>
  <c r="F143" i="3"/>
  <c r="I143" i="3"/>
  <c r="F144" i="3"/>
  <c r="I144" i="3"/>
  <c r="F145" i="3"/>
  <c r="I145" i="3"/>
  <c r="F146" i="3"/>
  <c r="I146" i="3"/>
  <c r="D147" i="3"/>
  <c r="E147" i="3"/>
  <c r="G147" i="3"/>
  <c r="H147" i="3"/>
  <c r="F148" i="3"/>
  <c r="I148" i="3"/>
  <c r="F149" i="3"/>
  <c r="I149" i="3"/>
  <c r="F150" i="3"/>
  <c r="I150" i="3"/>
  <c r="D151" i="3"/>
  <c r="E151" i="3"/>
  <c r="G151" i="3"/>
  <c r="H151" i="3"/>
  <c r="F152" i="3"/>
  <c r="I152" i="3"/>
  <c r="F153" i="3"/>
  <c r="I153" i="3"/>
  <c r="F154" i="3"/>
  <c r="I154" i="3"/>
  <c r="F155" i="3"/>
  <c r="I155" i="3"/>
  <c r="F156" i="3"/>
  <c r="I156" i="3"/>
  <c r="F157" i="3"/>
  <c r="I157" i="3"/>
  <c r="F158" i="3"/>
  <c r="I158" i="3"/>
  <c r="D11" i="2"/>
  <c r="E11" i="2"/>
  <c r="G11" i="2"/>
  <c r="H11" i="2"/>
  <c r="F12" i="2"/>
  <c r="I12" i="2"/>
  <c r="F13" i="2"/>
  <c r="I13" i="2"/>
  <c r="F14" i="2"/>
  <c r="I14" i="2"/>
  <c r="F15" i="2"/>
  <c r="I15" i="2"/>
  <c r="F16" i="2"/>
  <c r="I16" i="2"/>
  <c r="F17" i="2"/>
  <c r="I17" i="2"/>
  <c r="F18" i="2"/>
  <c r="I18" i="2"/>
  <c r="D19" i="2"/>
  <c r="E19" i="2"/>
  <c r="G19" i="2"/>
  <c r="H19" i="2"/>
  <c r="F20" i="2"/>
  <c r="I20" i="2"/>
  <c r="F21" i="2"/>
  <c r="I21" i="2"/>
  <c r="F22" i="2"/>
  <c r="I22" i="2"/>
  <c r="F23" i="2"/>
  <c r="I23" i="2"/>
  <c r="F24" i="2"/>
  <c r="I24" i="2"/>
  <c r="F25" i="2"/>
  <c r="I25" i="2"/>
  <c r="F26" i="2"/>
  <c r="I26" i="2"/>
  <c r="F27" i="2"/>
  <c r="I27" i="2"/>
  <c r="F28" i="2"/>
  <c r="I28" i="2"/>
  <c r="D29" i="2"/>
  <c r="E29" i="2"/>
  <c r="G29" i="2"/>
  <c r="H29" i="2"/>
  <c r="F30" i="2"/>
  <c r="I30" i="2"/>
  <c r="F31" i="2"/>
  <c r="I31" i="2"/>
  <c r="F32" i="2"/>
  <c r="I32" i="2"/>
  <c r="F33" i="2"/>
  <c r="I33" i="2"/>
  <c r="F34" i="2"/>
  <c r="I34" i="2"/>
  <c r="F35" i="2"/>
  <c r="I35" i="2"/>
  <c r="F36" i="2"/>
  <c r="I36" i="2"/>
  <c r="F37" i="2"/>
  <c r="I37" i="2"/>
  <c r="F38" i="2"/>
  <c r="I38" i="2"/>
  <c r="D39" i="2"/>
  <c r="E39" i="2"/>
  <c r="G39" i="2"/>
  <c r="H39" i="2"/>
  <c r="F40" i="2"/>
  <c r="I40" i="2"/>
  <c r="F41" i="2"/>
  <c r="I41" i="2"/>
  <c r="F42" i="2"/>
  <c r="I42" i="2"/>
  <c r="F43" i="2"/>
  <c r="I43" i="2"/>
  <c r="F44" i="2"/>
  <c r="I44" i="2"/>
  <c r="F45" i="2"/>
  <c r="I45" i="2"/>
  <c r="F46" i="2"/>
  <c r="I46" i="2"/>
  <c r="F47" i="2"/>
  <c r="I47" i="2"/>
  <c r="F48" i="2"/>
  <c r="I48" i="2"/>
  <c r="D49" i="2"/>
  <c r="E49" i="2"/>
  <c r="G49" i="2"/>
  <c r="H49" i="2"/>
  <c r="F50" i="2"/>
  <c r="I50" i="2"/>
  <c r="F51" i="2"/>
  <c r="I51" i="2"/>
  <c r="F52" i="2"/>
  <c r="I52" i="2"/>
  <c r="F53" i="2"/>
  <c r="I53" i="2"/>
  <c r="F54" i="2"/>
  <c r="I54" i="2"/>
  <c r="F55" i="2"/>
  <c r="I55" i="2"/>
  <c r="F56" i="2"/>
  <c r="I56" i="2"/>
  <c r="F57" i="2"/>
  <c r="I57" i="2"/>
  <c r="F58" i="2"/>
  <c r="I58" i="2"/>
  <c r="D59" i="2"/>
  <c r="E59" i="2"/>
  <c r="G59" i="2"/>
  <c r="H59" i="2"/>
  <c r="F60" i="2"/>
  <c r="I60" i="2"/>
  <c r="F61" i="2"/>
  <c r="I61" i="2"/>
  <c r="F62" i="2"/>
  <c r="I62" i="2"/>
  <c r="D63" i="2"/>
  <c r="E63" i="2"/>
  <c r="G63" i="2"/>
  <c r="H63" i="2"/>
  <c r="F64" i="2"/>
  <c r="I64" i="2"/>
  <c r="F65" i="2"/>
  <c r="I65" i="2"/>
  <c r="F66" i="2"/>
  <c r="I66" i="2"/>
  <c r="F67" i="2"/>
  <c r="I67" i="2"/>
  <c r="F68" i="2"/>
  <c r="I68" i="2"/>
  <c r="F69" i="2"/>
  <c r="I69" i="2"/>
  <c r="F70" i="2"/>
  <c r="I70" i="2"/>
  <c r="F71" i="2"/>
  <c r="I71" i="2"/>
  <c r="D72" i="2"/>
  <c r="E72" i="2"/>
  <c r="G72" i="2"/>
  <c r="H72" i="2"/>
  <c r="F73" i="2"/>
  <c r="I73" i="2"/>
  <c r="F74" i="2"/>
  <c r="I74" i="2"/>
  <c r="F75" i="2"/>
  <c r="I75" i="2"/>
  <c r="D76" i="2"/>
  <c r="E76" i="2"/>
  <c r="G76" i="2"/>
  <c r="H76" i="2"/>
  <c r="F77" i="2"/>
  <c r="I77" i="2"/>
  <c r="F78" i="2"/>
  <c r="I78" i="2"/>
  <c r="F79" i="2"/>
  <c r="I79" i="2"/>
  <c r="F80" i="2"/>
  <c r="I80" i="2"/>
  <c r="F81" i="2"/>
  <c r="I81" i="2"/>
  <c r="F82" i="2"/>
  <c r="I82" i="2"/>
  <c r="F83" i="2"/>
  <c r="I83" i="2"/>
  <c r="D86" i="2"/>
  <c r="E86" i="2"/>
  <c r="G86" i="2"/>
  <c r="H86" i="2"/>
  <c r="F87" i="2"/>
  <c r="I87" i="2"/>
  <c r="F88" i="2"/>
  <c r="I88" i="2"/>
  <c r="F89" i="2"/>
  <c r="I89" i="2"/>
  <c r="F90" i="2"/>
  <c r="I90" i="2"/>
  <c r="F91" i="2"/>
  <c r="I91" i="2"/>
  <c r="F92" i="2"/>
  <c r="I92" i="2"/>
  <c r="F93" i="2"/>
  <c r="I93" i="2"/>
  <c r="D94" i="2"/>
  <c r="E94" i="2"/>
  <c r="G94" i="2"/>
  <c r="H94" i="2"/>
  <c r="F95" i="2"/>
  <c r="I95" i="2"/>
  <c r="F96" i="2"/>
  <c r="I96" i="2"/>
  <c r="F97" i="2"/>
  <c r="I97" i="2"/>
  <c r="F98" i="2"/>
  <c r="I98" i="2"/>
  <c r="F99" i="2"/>
  <c r="I99" i="2"/>
  <c r="F100" i="2"/>
  <c r="I100" i="2"/>
  <c r="F101" i="2"/>
  <c r="I101" i="2"/>
  <c r="F102" i="2"/>
  <c r="I102" i="2"/>
  <c r="F103" i="2"/>
  <c r="I103" i="2"/>
  <c r="D104" i="2"/>
  <c r="E104" i="2"/>
  <c r="G104" i="2"/>
  <c r="H104" i="2"/>
  <c r="F105" i="2"/>
  <c r="I105" i="2"/>
  <c r="F106" i="2"/>
  <c r="I106" i="2"/>
  <c r="F107" i="2"/>
  <c r="I107" i="2"/>
  <c r="F108" i="2"/>
  <c r="I108" i="2"/>
  <c r="F109" i="2"/>
  <c r="I109" i="2"/>
  <c r="F110" i="2"/>
  <c r="I110" i="2"/>
  <c r="F111" i="2"/>
  <c r="I111" i="2"/>
  <c r="F112" i="2"/>
  <c r="I112" i="2"/>
  <c r="F113" i="2"/>
  <c r="I113" i="2"/>
  <c r="D114" i="2"/>
  <c r="E114" i="2"/>
  <c r="G114" i="2"/>
  <c r="H114" i="2"/>
  <c r="F115" i="2"/>
  <c r="I115" i="2"/>
  <c r="F116" i="2"/>
  <c r="I116" i="2"/>
  <c r="F117" i="2"/>
  <c r="I117" i="2"/>
  <c r="F118" i="2"/>
  <c r="I118" i="2"/>
  <c r="F119" i="2"/>
  <c r="I119" i="2"/>
  <c r="F120" i="2"/>
  <c r="I120" i="2"/>
  <c r="F121" i="2"/>
  <c r="I121" i="2"/>
  <c r="F122" i="2"/>
  <c r="I122" i="2"/>
  <c r="F123" i="2"/>
  <c r="I123" i="2"/>
  <c r="D124" i="2"/>
  <c r="E124" i="2"/>
  <c r="G124" i="2"/>
  <c r="H124" i="2"/>
  <c r="F125" i="2"/>
  <c r="I125" i="2"/>
  <c r="F126" i="2"/>
  <c r="I126" i="2"/>
  <c r="F127" i="2"/>
  <c r="I127" i="2"/>
  <c r="F128" i="2"/>
  <c r="I128" i="2"/>
  <c r="F129" i="2"/>
  <c r="I129" i="2"/>
  <c r="F130" i="2"/>
  <c r="I130" i="2"/>
  <c r="F131" i="2"/>
  <c r="I131" i="2"/>
  <c r="F132" i="2"/>
  <c r="I132" i="2"/>
  <c r="F133" i="2"/>
  <c r="I133" i="2"/>
  <c r="D134" i="2"/>
  <c r="E134" i="2"/>
  <c r="G134" i="2"/>
  <c r="H134" i="2"/>
  <c r="F135" i="2"/>
  <c r="I135" i="2"/>
  <c r="F136" i="2"/>
  <c r="I136" i="2"/>
  <c r="F137" i="2"/>
  <c r="I137" i="2"/>
  <c r="D138" i="2"/>
  <c r="E138" i="2"/>
  <c r="G138" i="2"/>
  <c r="H138" i="2"/>
  <c r="F139" i="2"/>
  <c r="I139" i="2"/>
  <c r="F140" i="2"/>
  <c r="I140" i="2"/>
  <c r="F141" i="2"/>
  <c r="I141" i="2"/>
  <c r="F142" i="2"/>
  <c r="I142" i="2"/>
  <c r="F143" i="2"/>
  <c r="I143" i="2"/>
  <c r="F144" i="2"/>
  <c r="I144" i="2"/>
  <c r="F145" i="2"/>
  <c r="I145" i="2"/>
  <c r="F146" i="2"/>
  <c r="I146" i="2"/>
  <c r="D147" i="2"/>
  <c r="E147" i="2"/>
  <c r="G147" i="2"/>
  <c r="H147" i="2"/>
  <c r="F148" i="2"/>
  <c r="I148" i="2"/>
  <c r="F149" i="2"/>
  <c r="I149" i="2"/>
  <c r="F150" i="2"/>
  <c r="I150" i="2"/>
  <c r="D151" i="2"/>
  <c r="E151" i="2"/>
  <c r="G151" i="2"/>
  <c r="H151" i="2"/>
  <c r="F152" i="2"/>
  <c r="I152" i="2"/>
  <c r="F153" i="2"/>
  <c r="I153" i="2"/>
  <c r="F154" i="2"/>
  <c r="I154" i="2"/>
  <c r="F155" i="2"/>
  <c r="I155" i="2"/>
  <c r="F156" i="2"/>
  <c r="I156" i="2"/>
  <c r="F157" i="2"/>
  <c r="I157" i="2"/>
  <c r="F158" i="2"/>
  <c r="I158" i="2"/>
  <c r="F69" i="1"/>
  <c r="I69" i="1"/>
  <c r="F96" i="1"/>
  <c r="F97" i="1"/>
  <c r="I97" i="1" s="1"/>
  <c r="F98" i="1"/>
  <c r="F99" i="1"/>
  <c r="I99" i="1" s="1"/>
  <c r="F100" i="1"/>
  <c r="F101" i="1"/>
  <c r="I101" i="1" s="1"/>
  <c r="F102" i="1"/>
  <c r="I102" i="1" s="1"/>
  <c r="F103" i="1"/>
  <c r="I103" i="1" s="1"/>
  <c r="F95" i="1"/>
  <c r="F88" i="1"/>
  <c r="I88" i="1" s="1"/>
  <c r="F89" i="1"/>
  <c r="F90" i="1"/>
  <c r="I90" i="1" s="1"/>
  <c r="F91" i="1"/>
  <c r="I91" i="1" s="1"/>
  <c r="F92" i="1"/>
  <c r="I92" i="1" s="1"/>
  <c r="F93" i="1"/>
  <c r="I93" i="1" s="1"/>
  <c r="F87" i="1"/>
  <c r="I87" i="1" s="1"/>
  <c r="F78" i="1"/>
  <c r="I78" i="1" s="1"/>
  <c r="F79" i="1"/>
  <c r="I79" i="1" s="1"/>
  <c r="F80" i="1"/>
  <c r="I80" i="1" s="1"/>
  <c r="F81" i="1"/>
  <c r="I81" i="1" s="1"/>
  <c r="F82" i="1"/>
  <c r="I82" i="1" s="1"/>
  <c r="F83" i="1"/>
  <c r="I83" i="1" s="1"/>
  <c r="F77" i="1"/>
  <c r="I77" i="1" s="1"/>
  <c r="F74" i="1"/>
  <c r="I74" i="1" s="1"/>
  <c r="F75" i="1"/>
  <c r="I75" i="1" s="1"/>
  <c r="F73" i="1"/>
  <c r="F65" i="1"/>
  <c r="F66" i="1"/>
  <c r="I66" i="1" s="1"/>
  <c r="F67" i="1"/>
  <c r="I67" i="1" s="1"/>
  <c r="F68" i="1"/>
  <c r="I68" i="1" s="1"/>
  <c r="F70" i="1"/>
  <c r="I70" i="1" s="1"/>
  <c r="F71" i="1"/>
  <c r="I71" i="1" s="1"/>
  <c r="F64" i="1"/>
  <c r="I64" i="1" s="1"/>
  <c r="F61" i="1"/>
  <c r="I61" i="1" s="1"/>
  <c r="F62" i="1"/>
  <c r="F60" i="1"/>
  <c r="I60" i="1" s="1"/>
  <c r="F51" i="1"/>
  <c r="F52" i="1"/>
  <c r="I52" i="1" s="1"/>
  <c r="F53" i="1"/>
  <c r="I53" i="1" s="1"/>
  <c r="F54" i="1"/>
  <c r="I54" i="1" s="1"/>
  <c r="F55" i="1"/>
  <c r="I55" i="1" s="1"/>
  <c r="F56" i="1"/>
  <c r="I56" i="1" s="1"/>
  <c r="F57" i="1"/>
  <c r="I57" i="1" s="1"/>
  <c r="F58" i="1"/>
  <c r="F50" i="1"/>
  <c r="I50" i="1" s="1"/>
  <c r="F41" i="1"/>
  <c r="I41" i="1" s="1"/>
  <c r="F42" i="1"/>
  <c r="I42" i="1" s="1"/>
  <c r="F43" i="1"/>
  <c r="I43" i="1" s="1"/>
  <c r="F44" i="1"/>
  <c r="I44" i="1" s="1"/>
  <c r="F45" i="1"/>
  <c r="I45" i="1" s="1"/>
  <c r="F46" i="1"/>
  <c r="I46" i="1" s="1"/>
  <c r="F47" i="1"/>
  <c r="I47" i="1" s="1"/>
  <c r="F48" i="1"/>
  <c r="I48" i="1" s="1"/>
  <c r="F40" i="1"/>
  <c r="I40" i="1" s="1"/>
  <c r="F31" i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0" i="1"/>
  <c r="I3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0" i="1"/>
  <c r="I20" i="1" s="1"/>
  <c r="F13" i="1"/>
  <c r="I13" i="1" s="1"/>
  <c r="F14" i="1"/>
  <c r="I14" i="1" s="1"/>
  <c r="F15" i="1"/>
  <c r="I15" i="1" s="1"/>
  <c r="F16" i="1"/>
  <c r="I16" i="1" s="1"/>
  <c r="F17" i="1"/>
  <c r="I17" i="1" s="1"/>
  <c r="F18" i="1"/>
  <c r="I18" i="1" s="1"/>
  <c r="F12" i="1"/>
  <c r="I12" i="1" s="1"/>
  <c r="F153" i="1"/>
  <c r="I153" i="1" s="1"/>
  <c r="F154" i="1"/>
  <c r="I154" i="1" s="1"/>
  <c r="F155" i="1"/>
  <c r="I155" i="1" s="1"/>
  <c r="F156" i="1"/>
  <c r="F157" i="1"/>
  <c r="I157" i="1" s="1"/>
  <c r="F158" i="1"/>
  <c r="I158" i="1" s="1"/>
  <c r="F152" i="1"/>
  <c r="I152" i="1" s="1"/>
  <c r="F149" i="1"/>
  <c r="I149" i="1" s="1"/>
  <c r="F150" i="1"/>
  <c r="I150" i="1" s="1"/>
  <c r="F148" i="1"/>
  <c r="F140" i="1"/>
  <c r="I140" i="1" s="1"/>
  <c r="F141" i="1"/>
  <c r="I141" i="1" s="1"/>
  <c r="F142" i="1"/>
  <c r="I142" i="1" s="1"/>
  <c r="F143" i="1"/>
  <c r="I143" i="1" s="1"/>
  <c r="F144" i="1"/>
  <c r="I144" i="1" s="1"/>
  <c r="F145" i="1"/>
  <c r="I145" i="1" s="1"/>
  <c r="F146" i="1"/>
  <c r="I146" i="1" s="1"/>
  <c r="F139" i="1"/>
  <c r="I139" i="1" s="1"/>
  <c r="F136" i="1"/>
  <c r="I136" i="1" s="1"/>
  <c r="F137" i="1"/>
  <c r="I137" i="1" s="1"/>
  <c r="F135" i="1"/>
  <c r="I135" i="1" s="1"/>
  <c r="F126" i="1"/>
  <c r="I126" i="1" s="1"/>
  <c r="F127" i="1"/>
  <c r="I127" i="1" s="1"/>
  <c r="F128" i="1"/>
  <c r="F129" i="1"/>
  <c r="I129" i="1" s="1"/>
  <c r="F130" i="1"/>
  <c r="I130" i="1" s="1"/>
  <c r="F131" i="1"/>
  <c r="I131" i="1" s="1"/>
  <c r="F132" i="1"/>
  <c r="I132" i="1" s="1"/>
  <c r="F133" i="1"/>
  <c r="I133" i="1" s="1"/>
  <c r="F125" i="1"/>
  <c r="F116" i="1"/>
  <c r="I116" i="1" s="1"/>
  <c r="F117" i="1"/>
  <c r="I117" i="1" s="1"/>
  <c r="F118" i="1"/>
  <c r="I118" i="1" s="1"/>
  <c r="F119" i="1"/>
  <c r="I119" i="1" s="1"/>
  <c r="F120" i="1"/>
  <c r="I120" i="1" s="1"/>
  <c r="F121" i="1"/>
  <c r="I121" i="1" s="1"/>
  <c r="F122" i="1"/>
  <c r="I122" i="1" s="1"/>
  <c r="F123" i="1"/>
  <c r="I123" i="1" s="1"/>
  <c r="F115" i="1"/>
  <c r="F114" i="1" s="1"/>
  <c r="F106" i="1"/>
  <c r="I106" i="1" s="1"/>
  <c r="F107" i="1"/>
  <c r="F108" i="1"/>
  <c r="F109" i="1"/>
  <c r="I109" i="1" s="1"/>
  <c r="F110" i="1"/>
  <c r="I110" i="1" s="1"/>
  <c r="F111" i="1"/>
  <c r="I111" i="1" s="1"/>
  <c r="F112" i="1"/>
  <c r="I112" i="1" s="1"/>
  <c r="F113" i="1"/>
  <c r="I113" i="1" s="1"/>
  <c r="F105" i="1"/>
  <c r="I105" i="1" s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H86" i="1"/>
  <c r="H85" i="1" s="1"/>
  <c r="D86" i="1"/>
  <c r="I96" i="1"/>
  <c r="I98" i="1"/>
  <c r="I100" i="1"/>
  <c r="I108" i="1"/>
  <c r="I128" i="1"/>
  <c r="I156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E10" i="1" s="1"/>
  <c r="G11" i="1"/>
  <c r="G10" i="1" s="1"/>
  <c r="H11" i="1"/>
  <c r="D11" i="1"/>
  <c r="D10" i="1" s="1"/>
  <c r="I107" i="1"/>
  <c r="I62" i="1"/>
  <c r="I58" i="1"/>
  <c r="I51" i="1"/>
  <c r="I31" i="1"/>
  <c r="I89" i="1"/>
  <c r="I148" i="1"/>
  <c r="I65" i="1"/>
  <c r="I95" i="1"/>
  <c r="G85" i="1"/>
  <c r="H10" i="1"/>
  <c r="I160" i="9" l="1"/>
  <c r="I160" i="8"/>
  <c r="I114" i="1"/>
  <c r="H85" i="2"/>
  <c r="E85" i="2"/>
  <c r="I49" i="2"/>
  <c r="I39" i="2"/>
  <c r="I29" i="2"/>
  <c r="I19" i="2"/>
  <c r="I11" i="2"/>
  <c r="I10" i="2" s="1"/>
  <c r="H10" i="2"/>
  <c r="E10" i="2"/>
  <c r="E160" i="2" s="1"/>
  <c r="H85" i="3"/>
  <c r="E85" i="3"/>
  <c r="E160" i="3" s="1"/>
  <c r="I49" i="3"/>
  <c r="I39" i="3"/>
  <c r="I29" i="3"/>
  <c r="I19" i="3"/>
  <c r="I10" i="3" s="1"/>
  <c r="I11" i="3"/>
  <c r="H10" i="3"/>
  <c r="E10" i="3"/>
  <c r="F29" i="1"/>
  <c r="F138" i="1"/>
  <c r="I138" i="1" s="1"/>
  <c r="F76" i="1"/>
  <c r="I76" i="1" s="1"/>
  <c r="I115" i="1"/>
  <c r="I125" i="1"/>
  <c r="F124" i="1"/>
  <c r="I124" i="1" s="1"/>
  <c r="F151" i="2"/>
  <c r="I151" i="2" s="1"/>
  <c r="F147" i="2"/>
  <c r="I147" i="2" s="1"/>
  <c r="F138" i="2"/>
  <c r="I138" i="2" s="1"/>
  <c r="F134" i="2"/>
  <c r="I134" i="2" s="1"/>
  <c r="F124" i="2"/>
  <c r="I124" i="2" s="1"/>
  <c r="F114" i="2"/>
  <c r="I114" i="2" s="1"/>
  <c r="F104" i="2"/>
  <c r="I104" i="2" s="1"/>
  <c r="F94" i="2"/>
  <c r="I94" i="2" s="1"/>
  <c r="F86" i="2"/>
  <c r="I86" i="2" s="1"/>
  <c r="I85" i="2" s="1"/>
  <c r="G85" i="2"/>
  <c r="D85" i="2"/>
  <c r="F76" i="2"/>
  <c r="I76" i="2" s="1"/>
  <c r="F72" i="2"/>
  <c r="I72" i="2" s="1"/>
  <c r="F63" i="2"/>
  <c r="I63" i="2" s="1"/>
  <c r="F59" i="2"/>
  <c r="I59" i="2" s="1"/>
  <c r="F49" i="2"/>
  <c r="F39" i="2"/>
  <c r="F29" i="2"/>
  <c r="F19" i="2"/>
  <c r="F11" i="2"/>
  <c r="G10" i="2"/>
  <c r="G160" i="2" s="1"/>
  <c r="D10" i="2"/>
  <c r="F151" i="3"/>
  <c r="I151" i="3" s="1"/>
  <c r="F147" i="3"/>
  <c r="I147" i="3" s="1"/>
  <c r="F138" i="3"/>
  <c r="I138" i="3" s="1"/>
  <c r="F134" i="3"/>
  <c r="I134" i="3" s="1"/>
  <c r="F124" i="3"/>
  <c r="I124" i="3" s="1"/>
  <c r="F114" i="3"/>
  <c r="I114" i="3" s="1"/>
  <c r="F104" i="3"/>
  <c r="I104" i="3" s="1"/>
  <c r="F94" i="3"/>
  <c r="I94" i="3" s="1"/>
  <c r="F86" i="3"/>
  <c r="I86" i="3" s="1"/>
  <c r="I85" i="3" s="1"/>
  <c r="G85" i="3"/>
  <c r="D85" i="3"/>
  <c r="F76" i="3"/>
  <c r="I76" i="3" s="1"/>
  <c r="F72" i="3"/>
  <c r="I72" i="3" s="1"/>
  <c r="F63" i="3"/>
  <c r="I63" i="3" s="1"/>
  <c r="F59" i="3"/>
  <c r="I59" i="3" s="1"/>
  <c r="F49" i="3"/>
  <c r="F39" i="3"/>
  <c r="F29" i="3"/>
  <c r="F19" i="3"/>
  <c r="F11" i="3"/>
  <c r="G10" i="3"/>
  <c r="G160" i="3" s="1"/>
  <c r="D10" i="3"/>
  <c r="G160" i="1"/>
  <c r="F19" i="1"/>
  <c r="F147" i="1"/>
  <c r="I147" i="1" s="1"/>
  <c r="F59" i="1"/>
  <c r="I59" i="1" s="1"/>
  <c r="F94" i="1"/>
  <c r="I94" i="1" s="1"/>
  <c r="H160" i="1"/>
  <c r="F49" i="1"/>
  <c r="F11" i="1"/>
  <c r="F63" i="1"/>
  <c r="I63" i="1" s="1"/>
  <c r="F39" i="1"/>
  <c r="D85" i="1"/>
  <c r="D160" i="1" s="1"/>
  <c r="E85" i="1"/>
  <c r="E160" i="1" s="1"/>
  <c r="I29" i="1"/>
  <c r="F72" i="1"/>
  <c r="I72" i="1" s="1"/>
  <c r="F86" i="1"/>
  <c r="I86" i="1" s="1"/>
  <c r="I49" i="1"/>
  <c r="I11" i="1"/>
  <c r="I19" i="1"/>
  <c r="I39" i="1"/>
  <c r="F134" i="1"/>
  <c r="I134" i="1" s="1"/>
  <c r="F151" i="1"/>
  <c r="I151" i="1" s="1"/>
  <c r="F104" i="1"/>
  <c r="I104" i="1" s="1"/>
  <c r="I73" i="1"/>
  <c r="H160" i="3"/>
  <c r="F85" i="3"/>
  <c r="F10" i="3"/>
  <c r="F160" i="3" s="1"/>
  <c r="D160" i="3"/>
  <c r="H160" i="2"/>
  <c r="F85" i="2"/>
  <c r="F10" i="2"/>
  <c r="F160" i="2" s="1"/>
  <c r="D160" i="2"/>
  <c r="F10" i="1" l="1"/>
  <c r="I85" i="1"/>
  <c r="I10" i="1"/>
  <c r="F85" i="1"/>
  <c r="I160" i="3"/>
  <c r="I160" i="2"/>
  <c r="I160" i="1" l="1"/>
  <c r="F160" i="1"/>
</calcChain>
</file>

<file path=xl/sharedStrings.xml><?xml version="1.0" encoding="utf-8"?>
<sst xmlns="http://schemas.openxmlformats.org/spreadsheetml/2006/main" count="1902" uniqueCount="210">
  <si>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</si>
  <si>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</si>
  <si>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</si>
  <si>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</si>
  <si>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</si>
  <si>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</si>
  <si>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</si>
  <si>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</si>
  <si>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</si>
  <si>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</si>
  <si>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</si>
  <si>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</si>
  <si>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</si>
  <si>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</si>
  <si>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</si>
  <si>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</si>
  <si>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</si>
  <si>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</si>
  <si>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</si>
  <si>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</si>
  <si>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</si>
  <si>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</si>
  <si>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</si>
  <si>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</si>
  <si>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</si>
  <si>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</si>
  <si>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</si>
  <si>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</si>
  <si>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</si>
  <si>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</si>
  <si>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</si>
  <si>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</si>
  <si>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</si>
  <si>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</si>
  <si>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</si>
  <si>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</si>
  <si>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</si>
  <si>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</si>
  <si>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</si>
  <si>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</si>
  <si>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</si>
  <si>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</si>
  <si>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</si>
  <si>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</si>
  <si>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</si>
  <si>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</si>
  <si>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</si>
  <si>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</si>
  <si>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</si>
  <si>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</si>
  <si>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</si>
  <si>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</si>
  <si>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</si>
  <si>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</si>
  <si>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</si>
  <si>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</si>
  <si>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</si>
  <si>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</si>
  <si>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</si>
  <si>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</si>
  <si>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</si>
  <si>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</si>
  <si>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</si>
  <si>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</si>
  <si>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</si>
  <si>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</si>
  <si>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</si>
  <si>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</si>
  <si>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</si>
  <si>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</si>
  <si>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</si>
  <si>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</si>
  <si>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</si>
  <si>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</si>
  <si>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</si>
  <si>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</si>
  <si>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</si>
  <si>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</si>
  <si>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</si>
  <si>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</si>
  <si>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</si>
  <si>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</si>
  <si>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</si>
  <si>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</si>
  <si>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</si>
  <si>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</si>
  <si>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</si>
  <si>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FRANCISCO I. MADERO, HIDALGO (a)</t>
  </si>
  <si>
    <t>Del 1 de Enero al 31 de Enero de 2019 (b)</t>
  </si>
  <si>
    <t>Del 1 de Enero al 28 de Febrero de 2019 (b)</t>
  </si>
  <si>
    <t>Del 1 de Enero al 31 de Marzo de 2019 (b)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</si>
  <si>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</si>
  <si>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</si>
  <si>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</si>
  <si>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</si>
  <si>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</si>
  <si>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</si>
  <si>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</si>
  <si>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</si>
  <si>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MUNICIPIO DE FRANCISCO I. MADERO, HIDALGO</t>
  </si>
  <si>
    <t>HIDALGO</t>
  </si>
  <si>
    <t>Estado Analítico del Ejercicio Presupuesto de Egresos</t>
  </si>
  <si>
    <t>Fecha y</t>
  </si>
  <si>
    <t>09/abr./2019</t>
  </si>
  <si>
    <t>Usr: supervisor</t>
  </si>
  <si>
    <t>| Del 01/ene./2019 Al 31/ene./2019</t>
  </si>
  <si>
    <t/>
  </si>
  <si>
    <t>03:05 p. m.</t>
  </si>
  <si>
    <t>Concepto</t>
  </si>
  <si>
    <t>Aprobado</t>
  </si>
  <si>
    <t>Ampliaciones / (Reducciones)</t>
  </si>
  <si>
    <t>Modificado</t>
  </si>
  <si>
    <t>Pagado</t>
  </si>
  <si>
    <t>Subejercicio</t>
  </si>
  <si>
    <t>1</t>
  </si>
  <si>
    <t>2</t>
  </si>
  <si>
    <t>3=(1+2)</t>
  </si>
  <si>
    <t>5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</si>
  <si>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</si>
  <si>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</si>
  <si>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</si>
  <si>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</si>
  <si>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</si>
  <si>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</si>
  <si>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</si>
  <si>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</si>
  <si>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</si>
  <si>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</si>
  <si>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</si>
  <si>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</si>
  <si>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</si>
  <si>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</si>
  <si>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</si>
  <si>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</si>
  <si>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</si>
  <si>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</si>
  <si>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</si>
  <si>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</si>
  <si>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</si>
  <si>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</si>
  <si>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</si>
  <si>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</si>
  <si>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</si>
  <si>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</si>
  <si>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</si>
  <si>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</si>
  <si>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</si>
  <si>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</si>
  <si>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</si>
  <si>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</si>
  <si>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</si>
  <si>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</si>
  <si>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</si>
  <si>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Rep: rptEstadoPresupuestoEgresos_CP_CTO</t>
  </si>
  <si>
    <t>Clasificación por Objeto del Gasto (Capitulo y Concepto)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</si>
  <si>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</si>
  <si>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</si>
  <si>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</si>
  <si>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</si>
  <si>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</si>
  <si>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</si>
  <si>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</si>
  <si>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</si>
  <si>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</si>
  <si>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</si>
  <si>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</si>
  <si>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</si>
  <si>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</si>
  <si>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</si>
  <si>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INVERSION PUBLICA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</si>
  <si>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</si>
  <si>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</si>
  <si>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</si>
  <si>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</si>
  <si>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</si>
  <si>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</si>
  <si>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</si>
  <si>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</si>
  <si>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</si>
  <si>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</si>
  <si>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</si>
  <si>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</si>
  <si>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</si>
  <si>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</si>
  <si>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</si>
  <si>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PUBLICA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</si>
  <si>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</si>
  <si>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</si>
  <si>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</si>
  <si>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</si>
  <si>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</si>
  <si>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</si>
  <si>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</si>
  <si>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</si>
  <si>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Estado Analítico del Ejercicio Presupuesto de Egresos COG </t>
  </si>
  <si>
    <t>| Del 01/ene./2019 Al 28/feb./2019</t>
  </si>
  <si>
    <t>03:06 p. m.</t>
  </si>
  <si>
    <t>| Del 01/ene./2019 Al 31/mar./2019</t>
  </si>
  <si>
    <t>Estado Analítico del Ejercicio Presupuesto de Egresos COG</t>
  </si>
  <si>
    <t>04:28 p. m.</t>
  </si>
  <si>
    <t>20/jun./2019</t>
  </si>
  <si>
    <t>| Del 01/ene./2019 Al 30/abr./2019</t>
  </si>
  <si>
    <t>Del 1 de Enero al 31 de Mayo de 2019 (b)</t>
  </si>
  <si>
    <t>Del 1 de Enero al 30 de Abril de 2019 (b)</t>
  </si>
  <si>
    <t>04:37 p. m.</t>
  </si>
  <si>
    <t>| Del 01/ene./2019 Al 31/may./2019</t>
  </si>
  <si>
    <t>Del 1 de Enero al 30 de Junio de 2019 (b)</t>
  </si>
  <si>
    <t>07:10 p. m.</t>
  </si>
  <si>
    <t>04/jul./2019</t>
  </si>
  <si>
    <t>| Del 01/ene./2019 Al 30/jun./2019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</si>
</sst>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3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7"/>
      <color rgb="FF000000"/>
      <name val="Arial"/>
    </font>
    <font>
      <sz val="6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6.8"/>
      <color rgb="FF000000"/>
      <name val="Arial"/>
    </font>
    <font>
      <b/>
      <sz val="7"/>
      <color rgb="FF000000"/>
      <name val="Arial"/>
    </font>
    <font>
      <sz val="7"/>
      <color rgb="FFFF0000"/>
      <name val="Arial"/>
    </font>
    <font>
      <b/>
      <sz val="9"/>
      <color rgb="FF000000"/>
      <name val="Arial"/>
    </font>
    <font>
      <b/>
      <sz val="7"/>
      <color rgb="FFFF0000"/>
      <name val="Arial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2" fillId="0" borderId="0"/>
  </cellStyleXfs>
  <cellXfs count="124">
    <xf numFmtId="0" fontId="0" fillId="0" borderId="0" xfId="0"/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3"/>
    </xf>
    <xf numFmtId="0" fontId="2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4" fontId="3" fillId="0" borderId="0" xfId="1" applyFont="1"/>
    <xf numFmtId="44" fontId="2" fillId="2" borderId="1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44" fontId="2" fillId="0" borderId="7" xfId="1" applyFont="1" applyBorder="1" applyAlignment="1">
      <alignment horizontal="right" vertical="center"/>
    </xf>
    <xf numFmtId="44" fontId="3" fillId="0" borderId="7" xfId="1" applyFont="1" applyBorder="1" applyAlignment="1">
      <alignment horizontal="right" vertical="center"/>
    </xf>
    <xf numFmtId="44" fontId="3" fillId="0" borderId="6" xfId="1" applyFont="1" applyBorder="1" applyAlignment="1">
      <alignment horizontal="right" vertical="center"/>
    </xf>
    <xf numFmtId="44" fontId="3" fillId="0" borderId="14" xfId="1" applyFont="1" applyBorder="1" applyAlignment="1">
      <alignment horizontal="right" vertical="center"/>
    </xf>
    <xf numFmtId="44" fontId="3" fillId="0" borderId="13" xfId="1" applyFont="1" applyBorder="1" applyAlignment="1">
      <alignment horizontal="right" vertical="center"/>
    </xf>
    <xf numFmtId="44" fontId="2" fillId="0" borderId="11" xfId="1" applyFont="1" applyBorder="1" applyAlignment="1">
      <alignment horizontal="right" vertical="center"/>
    </xf>
    <xf numFmtId="44" fontId="3" fillId="0" borderId="8" xfId="1" applyFont="1" applyBorder="1" applyAlignment="1">
      <alignment horizontal="right" vertical="center"/>
    </xf>
    <xf numFmtId="44" fontId="3" fillId="0" borderId="1" xfId="1" applyFont="1" applyBorder="1" applyAlignment="1">
      <alignment horizontal="right" vertical="center"/>
    </xf>
    <xf numFmtId="0" fontId="5" fillId="0" borderId="0" xfId="0" applyFont="1"/>
    <xf numFmtId="44" fontId="5" fillId="0" borderId="0" xfId="1" applyFont="1"/>
    <xf numFmtId="44" fontId="6" fillId="0" borderId="0" xfId="1" applyFont="1"/>
    <xf numFmtId="0" fontId="7" fillId="0" borderId="0" xfId="0" applyFont="1" applyAlignment="1">
      <alignment horizontal="center" wrapText="1"/>
    </xf>
    <xf numFmtId="44" fontId="7" fillId="0" borderId="0" xfId="1" applyFont="1" applyAlignment="1">
      <alignment horizontal="center" wrapText="1"/>
    </xf>
    <xf numFmtId="44" fontId="8" fillId="3" borderId="0" xfId="1" applyFont="1" applyFill="1" applyBorder="1" applyAlignment="1">
      <alignment vertical="center" wrapText="1"/>
    </xf>
    <xf numFmtId="0" fontId="0" fillId="4" borderId="0" xfId="0" applyFill="1" applyAlignment="1">
      <alignment horizontal="left" vertical="top" wrapText="1"/>
    </xf>
    <xf numFmtId="0" fontId="14" fillId="4" borderId="0" xfId="0" applyFont="1" applyFill="1" applyBorder="1" applyAlignment="1">
      <alignment horizontal="left" wrapText="1"/>
    </xf>
    <xf numFmtId="0" fontId="13" fillId="4" borderId="0" xfId="0" applyFont="1" applyFill="1" applyBorder="1" applyAlignment="1">
      <alignment horizontal="right" vertical="center" wrapText="1"/>
    </xf>
    <xf numFmtId="0" fontId="16" fillId="4" borderId="0" xfId="0" applyFont="1" applyFill="1" applyBorder="1" applyAlignment="1">
      <alignment horizontal="right" wrapText="1"/>
    </xf>
    <xf numFmtId="0" fontId="7" fillId="0" borderId="0" xfId="0" applyFont="1" applyAlignment="1">
      <alignment horizontal="center" wrapText="1"/>
    </xf>
    <xf numFmtId="0" fontId="0" fillId="4" borderId="0" xfId="0" applyFill="1" applyAlignment="1">
      <alignment horizontal="left" vertical="top" wrapText="1"/>
    </xf>
    <xf numFmtId="44" fontId="2" fillId="2" borderId="1" xfId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top" wrapText="1"/>
    </xf>
    <xf numFmtId="0" fontId="7" fillId="0" borderId="0" xfId="0" applyFont="1" applyAlignment="1">
      <alignment horizontal="center" wrapText="1"/>
    </xf>
    <xf numFmtId="44" fontId="2" fillId="2" borderId="1" xfId="1" applyFont="1" applyFill="1" applyBorder="1" applyAlignment="1">
      <alignment horizontal="center" vertical="center"/>
    </xf>
    <xf numFmtId="0" fontId="22" fillId="4" borderId="0" xfId="2" applyFill="1" applyAlignment="1">
      <alignment horizontal="left" vertical="top" wrapText="1"/>
    </xf>
    <xf numFmtId="0" fontId="16" fillId="4" borderId="0" xfId="2" applyFont="1" applyFill="1" applyBorder="1" applyAlignment="1">
      <alignment horizontal="right" wrapText="1"/>
    </xf>
    <xf numFmtId="0" fontId="22" fillId="4" borderId="0" xfId="2" applyFill="1" applyAlignment="1">
      <alignment horizontal="left" vertical="top" wrapText="1"/>
    </xf>
    <xf numFmtId="0" fontId="13" fillId="4" borderId="0" xfId="2" applyFont="1" applyFill="1" applyBorder="1" applyAlignment="1">
      <alignment horizontal="right" vertical="center" wrapText="1"/>
    </xf>
    <xf numFmtId="0" fontId="14" fillId="4" borderId="0" xfId="2" applyFont="1" applyFill="1" applyBorder="1" applyAlignment="1">
      <alignment horizontal="left" wrapText="1"/>
    </xf>
    <xf numFmtId="0" fontId="12" fillId="4" borderId="0" xfId="2" applyFont="1" applyFill="1" applyBorder="1" applyAlignment="1">
      <alignment horizontal="center" vertical="top" wrapText="1"/>
    </xf>
    <xf numFmtId="0" fontId="13" fillId="4" borderId="0" xfId="2" applyFont="1" applyFill="1" applyBorder="1" applyAlignment="1">
      <alignment horizontal="left" vertical="center" wrapText="1"/>
    </xf>
    <xf numFmtId="0" fontId="13" fillId="4" borderId="0" xfId="2" applyFont="1" applyFill="1" applyBorder="1" applyAlignment="1">
      <alignment horizontal="left" vertical="top" wrapText="1"/>
    </xf>
    <xf numFmtId="7" fontId="13" fillId="4" borderId="0" xfId="2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center" wrapText="1"/>
    </xf>
    <xf numFmtId="44" fontId="9" fillId="3" borderId="0" xfId="1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44" fontId="8" fillId="3" borderId="0" xfId="1" applyFont="1" applyFill="1" applyBorder="1" applyAlignment="1">
      <alignment horizontal="center" wrapText="1"/>
    </xf>
    <xf numFmtId="44" fontId="8" fillId="3" borderId="0" xfId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7" fontId="13" fillId="4" borderId="0" xfId="0" applyNumberFormat="1" applyFont="1" applyFill="1" applyBorder="1" applyAlignment="1">
      <alignment horizontal="right" vertical="top" wrapText="1"/>
    </xf>
    <xf numFmtId="0" fontId="18" fillId="4" borderId="0" xfId="0" applyFont="1" applyFill="1" applyBorder="1" applyAlignment="1">
      <alignment horizontal="left" vertical="top" wrapText="1"/>
    </xf>
    <xf numFmtId="7" fontId="18" fillId="4" borderId="0" xfId="0" applyNumberFormat="1" applyFont="1" applyFill="1" applyBorder="1" applyAlignment="1">
      <alignment horizontal="right" vertical="top" wrapText="1"/>
    </xf>
    <xf numFmtId="0" fontId="13" fillId="4" borderId="0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right" wrapText="1"/>
    </xf>
    <xf numFmtId="0" fontId="14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right" vertical="center" wrapText="1"/>
    </xf>
    <xf numFmtId="0" fontId="17" fillId="4" borderId="0" xfId="0" applyFont="1" applyFill="1" applyBorder="1" applyAlignment="1">
      <alignment horizontal="center" wrapText="1"/>
    </xf>
    <xf numFmtId="0" fontId="0" fillId="4" borderId="0" xfId="0" applyFill="1" applyAlignment="1">
      <alignment horizontal="left" vertical="top" wrapText="1"/>
    </xf>
    <xf numFmtId="0" fontId="10" fillId="4" borderId="0" xfId="0" applyFont="1" applyFill="1" applyBorder="1" applyAlignment="1">
      <alignment horizontal="center" vertical="top" wrapText="1"/>
    </xf>
    <xf numFmtId="0" fontId="11" fillId="4" borderId="0" xfId="0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left" vertical="center" wrapText="1"/>
    </xf>
    <xf numFmtId="0" fontId="16" fillId="4" borderId="21" xfId="0" applyFont="1" applyFill="1" applyBorder="1" applyAlignment="1">
      <alignment horizontal="left" vertical="top" wrapText="1"/>
    </xf>
    <xf numFmtId="7" fontId="18" fillId="4" borderId="21" xfId="0" applyNumberFormat="1" applyFont="1" applyFill="1" applyBorder="1" applyAlignment="1">
      <alignment horizontal="right" vertical="top" wrapText="1"/>
    </xf>
    <xf numFmtId="7" fontId="19" fillId="4" borderId="0" xfId="0" applyNumberFormat="1" applyFont="1" applyFill="1" applyBorder="1" applyAlignment="1">
      <alignment horizontal="right" vertical="top" wrapText="1"/>
    </xf>
    <xf numFmtId="0" fontId="15" fillId="4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44" fontId="2" fillId="2" borderId="17" xfId="1" applyFont="1" applyFill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44" fontId="2" fillId="2" borderId="8" xfId="1" applyFont="1" applyFill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/>
    </xf>
    <xf numFmtId="44" fontId="2" fillId="2" borderId="15" xfId="1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44" fontId="2" fillId="2" borderId="16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7" fontId="21" fillId="4" borderId="21" xfId="0" applyNumberFormat="1" applyFont="1" applyFill="1" applyBorder="1" applyAlignment="1">
      <alignment horizontal="right" vertical="top" wrapText="1"/>
    </xf>
    <xf numFmtId="0" fontId="16" fillId="4" borderId="0" xfId="2" applyFont="1" applyFill="1" applyBorder="1" applyAlignment="1">
      <alignment horizontal="right" wrapText="1"/>
    </xf>
    <xf numFmtId="0" fontId="12" fillId="4" borderId="0" xfId="2" applyFont="1" applyFill="1" applyBorder="1" applyAlignment="1">
      <alignment horizontal="center" wrapText="1"/>
    </xf>
    <xf numFmtId="0" fontId="17" fillId="4" borderId="0" xfId="2" applyFont="1" applyFill="1" applyBorder="1" applyAlignment="1">
      <alignment horizontal="center" wrapText="1"/>
    </xf>
    <xf numFmtId="7" fontId="13" fillId="4" borderId="0" xfId="2" applyNumberFormat="1" applyFont="1" applyFill="1" applyBorder="1" applyAlignment="1">
      <alignment horizontal="right" vertical="top" wrapText="1"/>
    </xf>
    <xf numFmtId="0" fontId="22" fillId="4" borderId="0" xfId="2" applyFill="1" applyAlignment="1">
      <alignment horizontal="left" vertical="top" wrapText="1"/>
    </xf>
    <xf numFmtId="0" fontId="10" fillId="4" borderId="0" xfId="2" applyFont="1" applyFill="1" applyBorder="1" applyAlignment="1">
      <alignment horizontal="center" vertical="top" wrapText="1"/>
    </xf>
    <xf numFmtId="0" fontId="11" fillId="4" borderId="0" xfId="2" applyFont="1" applyFill="1" applyBorder="1" applyAlignment="1">
      <alignment horizontal="center" vertical="top" wrapText="1"/>
    </xf>
    <xf numFmtId="0" fontId="12" fillId="4" borderId="0" xfId="2" applyFont="1" applyFill="1" applyBorder="1" applyAlignment="1">
      <alignment horizontal="center" vertical="top" wrapText="1"/>
    </xf>
    <xf numFmtId="0" fontId="13" fillId="4" borderId="0" xfId="2" applyFont="1" applyFill="1" applyBorder="1" applyAlignment="1">
      <alignment horizontal="right" vertical="center" wrapText="1"/>
    </xf>
    <xf numFmtId="0" fontId="13" fillId="4" borderId="0" xfId="2" applyFont="1" applyFill="1" applyBorder="1" applyAlignment="1">
      <alignment horizontal="left" vertical="center" wrapText="1"/>
    </xf>
    <xf numFmtId="0" fontId="15" fillId="4" borderId="0" xfId="2" applyFont="1" applyFill="1" applyBorder="1" applyAlignment="1">
      <alignment horizontal="center" wrapText="1"/>
    </xf>
    <xf numFmtId="0" fontId="16" fillId="4" borderId="0" xfId="2" applyFont="1" applyFill="1" applyBorder="1" applyAlignment="1">
      <alignment horizontal="center" vertical="top" wrapText="1"/>
    </xf>
    <xf numFmtId="0" fontId="13" fillId="4" borderId="0" xfId="2" applyFont="1" applyFill="1" applyBorder="1" applyAlignment="1">
      <alignment horizontal="left" vertical="top" wrapText="1"/>
    </xf>
    <xf numFmtId="0" fontId="16" fillId="4" borderId="21" xfId="2" applyFont="1" applyFill="1" applyBorder="1" applyAlignment="1">
      <alignment horizontal="left" vertical="top" wrapText="1"/>
    </xf>
    <xf numFmtId="7" fontId="18" fillId="4" borderId="21" xfId="2" applyNumberFormat="1" applyFont="1" applyFill="1" applyBorder="1" applyAlignment="1">
      <alignment horizontal="right" vertical="top" wrapText="1"/>
    </xf>
    <xf numFmtId="7" fontId="19" fillId="4" borderId="0" xfId="2" applyNumberFormat="1" applyFont="1" applyFill="1" applyBorder="1" applyAlignment="1">
      <alignment horizontal="right" vertical="top" wrapText="1"/>
    </xf>
    <xf numFmtId="0" fontId="14" fillId="4" borderId="0" xfId="2" applyFont="1" applyFill="1" applyBorder="1" applyAlignment="1">
      <alignment horizontal="left" wrapText="1"/>
    </xf>
    <xf numFmtId="0" fontId="20" fillId="4" borderId="0" xfId="2" applyFont="1" applyFill="1" applyBorder="1" applyAlignment="1">
      <alignment horizontal="center" vertical="top" wrapText="1"/>
    </xf>
    <xf numFmtId="7" fontId="21" fillId="4" borderId="21" xfId="2" applyNumberFormat="1" applyFont="1" applyFill="1" applyBorder="1" applyAlignment="1">
      <alignment horizontal="right" vertical="top" wrapText="1"/>
    </xf>
    <xf numFmtId="7" fontId="18" fillId="4" borderId="0" xfId="2" applyNumberFormat="1" applyFont="1" applyFill="1" applyBorder="1" applyAlignment="1">
      <alignment horizontal="right" vertical="top" wrapText="1"/>
    </xf>
    <xf numFmtId="0" fontId="18" fillId="4" borderId="0" xfId="2" applyFont="1" applyFill="1" applyBorder="1" applyAlignment="1">
      <alignment horizontal="lef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171450</xdr:colOff>
      <xdr:row>4</xdr:row>
      <xdr:rowOff>114316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0</xdr:colOff>
      <xdr:row>5</xdr:row>
      <xdr:rowOff>123841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1450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3</xdr:col>
      <xdr:colOff>87382</xdr:colOff>
      <xdr:row>4</xdr:row>
      <xdr:rowOff>127982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35082" cy="785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38100</xdr:rowOff>
    </xdr:from>
    <xdr:to>
      <xdr:col>2</xdr:col>
      <xdr:colOff>57150</xdr:colOff>
      <xdr:row>5</xdr:row>
      <xdr:rowOff>161941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9550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2</xdr:col>
      <xdr:colOff>19050</xdr:colOff>
      <xdr:row>5</xdr:row>
      <xdr:rowOff>142891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3</xdr:col>
      <xdr:colOff>104775</xdr:colOff>
      <xdr:row>4</xdr:row>
      <xdr:rowOff>114316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2</xdr:col>
      <xdr:colOff>19050</xdr:colOff>
      <xdr:row>5</xdr:row>
      <xdr:rowOff>123841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1450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24848</xdr:colOff>
      <xdr:row>0</xdr:row>
      <xdr:rowOff>8283</xdr:rowOff>
    </xdr:from>
    <xdr:to>
      <xdr:col>3</xdr:col>
      <xdr:colOff>72473</xdr:colOff>
      <xdr:row>4</xdr:row>
      <xdr:rowOff>122599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8283"/>
          <a:ext cx="735082" cy="785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9525</xdr:rowOff>
    </xdr:from>
    <xdr:to>
      <xdr:col>2</xdr:col>
      <xdr:colOff>47625</xdr:colOff>
      <xdr:row>5</xdr:row>
      <xdr:rowOff>133366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80975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3</xdr:col>
      <xdr:colOff>58807</xdr:colOff>
      <xdr:row>4</xdr:row>
      <xdr:rowOff>137507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735082" cy="785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0</xdr:colOff>
      <xdr:row>5</xdr:row>
      <xdr:rowOff>123841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1450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3</xdr:col>
      <xdr:colOff>77857</xdr:colOff>
      <xdr:row>3</xdr:row>
      <xdr:rowOff>165521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735082" cy="785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"/>
  <sheetViews>
    <sheetView view="pageBreakPreview" zoomScale="115" zoomScaleNormal="100" zoomScaleSheetLayoutView="115" workbookViewId="0">
      <selection activeCell="G13" sqref="G13:I13"/>
    </sheetView>
  </sheetViews>
  <sheetFormatPr baseColWidth="10" defaultColWidth="8" defaultRowHeight="15" x14ac:dyDescent="0.25"/>
  <cols>
    <col min="1" max="1" width="1.85546875" style="33" customWidth="1"/>
    <col min="2" max="2" width="2" style="33" customWidth="1"/>
    <col min="3" max="3" width="6.42578125" style="33" customWidth="1"/>
    <col min="4" max="4" width="12.85546875" style="33" customWidth="1"/>
    <col min="5" max="5" width="7.7109375" style="33" customWidth="1"/>
    <col min="6" max="6" width="10.85546875" style="33" customWidth="1"/>
    <col min="7" max="7" width="12.28515625" style="33" customWidth="1"/>
    <col min="8" max="8" width="2.5703125" style="33" customWidth="1"/>
    <col min="9" max="9" width="3.140625" style="33" customWidth="1"/>
    <col min="10" max="10" width="8.42578125" style="33" customWidth="1"/>
    <col min="11" max="11" width="2.5703125" style="33" customWidth="1"/>
    <col min="12" max="12" width="7" style="33" customWidth="1"/>
    <col min="13" max="13" width="8.42578125" style="33" customWidth="1"/>
    <col min="14" max="14" width="8.28515625" style="33" customWidth="1"/>
    <col min="15" max="15" width="11" style="33" customWidth="1"/>
    <col min="16" max="16" width="4.42578125" style="33" customWidth="1"/>
    <col min="17" max="17" width="8.42578125" style="33" customWidth="1"/>
    <col min="18" max="18" width="2.5703125" style="33" customWidth="1"/>
    <col min="19" max="19" width="1.42578125" style="33" customWidth="1"/>
    <col min="20" max="20" width="1.7109375" style="33" customWidth="1"/>
    <col min="21" max="21" width="3.28515625" style="33" customWidth="1"/>
    <col min="22" max="22" width="2.5703125" style="33" customWidth="1"/>
    <col min="23" max="24" width="3.85546875" style="33" customWidth="1"/>
    <col min="25" max="16384" width="8" style="33"/>
  </cols>
  <sheetData>
    <row r="1" spans="1:24" ht="13.7" customHeight="1" x14ac:dyDescent="0.25">
      <c r="A1" s="70"/>
      <c r="B1" s="70"/>
      <c r="C1" s="70"/>
      <c r="D1" s="70"/>
      <c r="E1" s="71" t="s">
        <v>99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4" ht="12.95" customHeight="1" x14ac:dyDescent="0.25">
      <c r="A2" s="70"/>
      <c r="B2" s="70"/>
      <c r="C2" s="70"/>
      <c r="D2" s="70"/>
      <c r="E2" s="72" t="s">
        <v>100</v>
      </c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24" ht="12.95" customHeight="1" x14ac:dyDescent="0.25">
      <c r="D3" s="73" t="s">
        <v>194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68" t="s">
        <v>102</v>
      </c>
      <c r="Q3" s="68"/>
      <c r="R3" s="68"/>
      <c r="S3" s="74" t="s">
        <v>103</v>
      </c>
      <c r="T3" s="74"/>
      <c r="U3" s="74"/>
      <c r="V3" s="74"/>
      <c r="W3" s="74"/>
    </row>
    <row r="4" spans="1:24" ht="12.95" customHeight="1" x14ac:dyDescent="0.2">
      <c r="C4" s="34" t="s">
        <v>104</v>
      </c>
      <c r="D4" s="78" t="s">
        <v>105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35" t="s">
        <v>106</v>
      </c>
      <c r="S4" s="68" t="s">
        <v>107</v>
      </c>
      <c r="T4" s="68"/>
      <c r="U4" s="68"/>
      <c r="V4" s="68"/>
    </row>
    <row r="5" spans="1:24" ht="20.25" customHeight="1" x14ac:dyDescent="0.25">
      <c r="A5" s="66" t="s">
        <v>108</v>
      </c>
      <c r="B5" s="66"/>
      <c r="C5" s="66"/>
      <c r="D5" s="66"/>
      <c r="E5" s="66"/>
      <c r="F5" s="66"/>
      <c r="G5" s="67" t="s">
        <v>4</v>
      </c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4" ht="19.5" customHeight="1" x14ac:dyDescent="0.2">
      <c r="A6" s="66"/>
      <c r="B6" s="66"/>
      <c r="C6" s="66"/>
      <c r="D6" s="66"/>
      <c r="E6" s="66"/>
      <c r="F6" s="66"/>
      <c r="G6" s="63" t="s">
        <v>109</v>
      </c>
      <c r="H6" s="63"/>
      <c r="I6" s="63"/>
      <c r="J6" s="69" t="s">
        <v>110</v>
      </c>
      <c r="K6" s="69"/>
      <c r="L6" s="69"/>
      <c r="M6" s="63" t="s">
        <v>111</v>
      </c>
      <c r="N6" s="63"/>
      <c r="O6" s="63" t="s">
        <v>9</v>
      </c>
      <c r="P6" s="63"/>
      <c r="Q6" s="63" t="s">
        <v>112</v>
      </c>
      <c r="R6" s="63"/>
      <c r="S6" s="63"/>
      <c r="T6" s="63"/>
      <c r="U6" s="63" t="s">
        <v>113</v>
      </c>
      <c r="V6" s="63"/>
      <c r="W6" s="63"/>
      <c r="X6" s="63"/>
    </row>
    <row r="7" spans="1:24" ht="19.5" customHeight="1" x14ac:dyDescent="0.2">
      <c r="H7" s="36" t="s">
        <v>114</v>
      </c>
      <c r="K7" s="36" t="s">
        <v>115</v>
      </c>
      <c r="N7" s="36" t="s">
        <v>116</v>
      </c>
      <c r="S7" s="36" t="s">
        <v>117</v>
      </c>
      <c r="V7" s="63" t="s">
        <v>118</v>
      </c>
      <c r="W7" s="63"/>
      <c r="X7" s="63"/>
    </row>
    <row r="8" spans="1:24" ht="9.75" customHeight="1" x14ac:dyDescent="0.25"/>
    <row r="9" spans="1:24" ht="9.6" customHeight="1" x14ac:dyDescent="0.25">
      <c r="B9" s="75" t="s">
        <v>119</v>
      </c>
      <c r="C9" s="75"/>
      <c r="D9" s="75"/>
      <c r="E9" s="75"/>
      <c r="F9" s="75"/>
      <c r="G9" s="76">
        <v>34127301</v>
      </c>
      <c r="H9" s="76"/>
      <c r="I9" s="76"/>
      <c r="J9" s="76">
        <v>1131905</v>
      </c>
      <c r="K9" s="76"/>
      <c r="L9" s="76"/>
      <c r="M9" s="76">
        <v>35259206</v>
      </c>
      <c r="N9" s="76"/>
      <c r="O9" s="76">
        <v>5080129.01</v>
      </c>
      <c r="P9" s="76"/>
      <c r="Q9" s="76">
        <v>1971415.01</v>
      </c>
      <c r="R9" s="76"/>
      <c r="S9" s="76"/>
      <c r="T9" s="76"/>
      <c r="U9" s="76">
        <v>30179076.989999998</v>
      </c>
      <c r="V9" s="76"/>
      <c r="W9" s="76"/>
      <c r="X9" s="76"/>
    </row>
    <row r="10" spans="1:24" ht="12.6" customHeight="1" x14ac:dyDescent="0.25">
      <c r="B10" s="62" t="s">
        <v>120</v>
      </c>
      <c r="C10" s="62"/>
      <c r="D10" s="62"/>
      <c r="E10" s="62"/>
      <c r="F10" s="62"/>
      <c r="G10" s="59">
        <v>21533423</v>
      </c>
      <c r="H10" s="59"/>
      <c r="I10" s="59"/>
      <c r="J10" s="59">
        <v>0</v>
      </c>
      <c r="K10" s="59"/>
      <c r="L10" s="59"/>
      <c r="M10" s="59">
        <v>21533423</v>
      </c>
      <c r="N10" s="59"/>
      <c r="O10" s="59">
        <v>4624470.01</v>
      </c>
      <c r="P10" s="59"/>
      <c r="Q10" s="59">
        <v>1723601.01</v>
      </c>
      <c r="R10" s="59"/>
      <c r="S10" s="59"/>
      <c r="T10" s="59"/>
      <c r="U10" s="59">
        <v>16908952.989999998</v>
      </c>
      <c r="V10" s="59"/>
      <c r="W10" s="59"/>
      <c r="X10" s="59"/>
    </row>
    <row r="11" spans="1:24" ht="12.6" customHeight="1" x14ac:dyDescent="0.25">
      <c r="B11" s="62" t="s">
        <v>121</v>
      </c>
      <c r="C11" s="62"/>
      <c r="D11" s="62"/>
      <c r="E11" s="62"/>
      <c r="F11" s="62"/>
      <c r="G11" s="59">
        <v>1210000</v>
      </c>
      <c r="H11" s="59"/>
      <c r="I11" s="59"/>
      <c r="J11" s="59">
        <v>1121905</v>
      </c>
      <c r="K11" s="59"/>
      <c r="L11" s="59"/>
      <c r="M11" s="59">
        <v>2331905</v>
      </c>
      <c r="N11" s="59"/>
      <c r="O11" s="59">
        <v>74415</v>
      </c>
      <c r="P11" s="59"/>
      <c r="Q11" s="59">
        <v>74415</v>
      </c>
      <c r="R11" s="59"/>
      <c r="S11" s="59"/>
      <c r="T11" s="59"/>
      <c r="U11" s="59">
        <v>2257490</v>
      </c>
      <c r="V11" s="59"/>
      <c r="W11" s="59"/>
      <c r="X11" s="59"/>
    </row>
    <row r="12" spans="1:24" ht="12.6" customHeight="1" x14ac:dyDescent="0.25">
      <c r="B12" s="62" t="s">
        <v>122</v>
      </c>
      <c r="C12" s="62"/>
      <c r="D12" s="62"/>
      <c r="E12" s="62"/>
      <c r="F12" s="62"/>
      <c r="G12" s="59">
        <v>6593010</v>
      </c>
      <c r="H12" s="59"/>
      <c r="I12" s="59"/>
      <c r="J12" s="77">
        <v>-90000</v>
      </c>
      <c r="K12" s="77"/>
      <c r="L12" s="77"/>
      <c r="M12" s="59">
        <v>6503010</v>
      </c>
      <c r="N12" s="59"/>
      <c r="O12" s="59">
        <v>153970</v>
      </c>
      <c r="P12" s="59"/>
      <c r="Q12" s="59">
        <v>80079</v>
      </c>
      <c r="R12" s="59"/>
      <c r="S12" s="59"/>
      <c r="T12" s="59"/>
      <c r="U12" s="59">
        <v>6349040</v>
      </c>
      <c r="V12" s="59"/>
      <c r="W12" s="59"/>
      <c r="X12" s="59"/>
    </row>
    <row r="13" spans="1:24" ht="12.6" customHeight="1" x14ac:dyDescent="0.25">
      <c r="B13" s="62" t="s">
        <v>123</v>
      </c>
      <c r="C13" s="62"/>
      <c r="D13" s="62"/>
      <c r="E13" s="62"/>
      <c r="F13" s="62"/>
      <c r="G13" s="59">
        <v>0</v>
      </c>
      <c r="H13" s="59"/>
      <c r="I13" s="59"/>
      <c r="J13" s="59">
        <v>0</v>
      </c>
      <c r="K13" s="59"/>
      <c r="L13" s="59"/>
      <c r="M13" s="59">
        <v>0</v>
      </c>
      <c r="N13" s="59"/>
      <c r="O13" s="59">
        <v>0</v>
      </c>
      <c r="P13" s="59"/>
      <c r="Q13" s="59">
        <v>0</v>
      </c>
      <c r="R13" s="59"/>
      <c r="S13" s="59"/>
      <c r="T13" s="59"/>
      <c r="U13" s="59">
        <v>0</v>
      </c>
      <c r="V13" s="59"/>
      <c r="W13" s="59"/>
      <c r="X13" s="59"/>
    </row>
    <row r="14" spans="1:24" ht="12.6" customHeight="1" x14ac:dyDescent="0.25">
      <c r="B14" s="62" t="s">
        <v>124</v>
      </c>
      <c r="C14" s="62"/>
      <c r="D14" s="62"/>
      <c r="E14" s="62"/>
      <c r="F14" s="62"/>
      <c r="G14" s="59">
        <v>4790868</v>
      </c>
      <c r="H14" s="59"/>
      <c r="I14" s="59"/>
      <c r="J14" s="59">
        <v>100000</v>
      </c>
      <c r="K14" s="59"/>
      <c r="L14" s="59"/>
      <c r="M14" s="59">
        <v>4890868</v>
      </c>
      <c r="N14" s="59"/>
      <c r="O14" s="59">
        <v>227274</v>
      </c>
      <c r="P14" s="59"/>
      <c r="Q14" s="59">
        <v>93320</v>
      </c>
      <c r="R14" s="59"/>
      <c r="S14" s="59"/>
      <c r="T14" s="59"/>
      <c r="U14" s="59">
        <v>4663594</v>
      </c>
      <c r="V14" s="59"/>
      <c r="W14" s="59"/>
      <c r="X14" s="59"/>
    </row>
    <row r="15" spans="1:24" ht="12.6" customHeight="1" x14ac:dyDescent="0.25">
      <c r="B15" s="62" t="s">
        <v>125</v>
      </c>
      <c r="C15" s="62"/>
      <c r="D15" s="62"/>
      <c r="E15" s="62"/>
      <c r="F15" s="62"/>
      <c r="G15" s="59">
        <v>0</v>
      </c>
      <c r="H15" s="59"/>
      <c r="I15" s="59"/>
      <c r="J15" s="59">
        <v>0</v>
      </c>
      <c r="K15" s="59"/>
      <c r="L15" s="59"/>
      <c r="M15" s="59">
        <v>0</v>
      </c>
      <c r="N15" s="59"/>
      <c r="O15" s="59">
        <v>0</v>
      </c>
      <c r="P15" s="59"/>
      <c r="Q15" s="59">
        <v>0</v>
      </c>
      <c r="R15" s="59"/>
      <c r="S15" s="59"/>
      <c r="T15" s="59"/>
      <c r="U15" s="59">
        <v>0</v>
      </c>
      <c r="V15" s="59"/>
      <c r="W15" s="59"/>
      <c r="X15" s="59"/>
    </row>
    <row r="16" spans="1:24" ht="12.6" customHeight="1" x14ac:dyDescent="0.25">
      <c r="B16" s="62" t="s">
        <v>126</v>
      </c>
      <c r="C16" s="62"/>
      <c r="D16" s="62"/>
      <c r="E16" s="62"/>
      <c r="F16" s="62"/>
      <c r="G16" s="59">
        <v>0</v>
      </c>
      <c r="H16" s="59"/>
      <c r="I16" s="59"/>
      <c r="J16" s="59">
        <v>0</v>
      </c>
      <c r="K16" s="59"/>
      <c r="L16" s="59"/>
      <c r="M16" s="59">
        <v>0</v>
      </c>
      <c r="N16" s="59"/>
      <c r="O16" s="59">
        <v>0</v>
      </c>
      <c r="P16" s="59"/>
      <c r="Q16" s="59">
        <v>0</v>
      </c>
      <c r="R16" s="59"/>
      <c r="S16" s="59"/>
      <c r="T16" s="59"/>
      <c r="U16" s="59">
        <v>0</v>
      </c>
      <c r="V16" s="59"/>
      <c r="W16" s="59"/>
      <c r="X16" s="59"/>
    </row>
    <row r="17" spans="2:24" ht="12.6" customHeight="1" x14ac:dyDescent="0.25">
      <c r="B17" s="75" t="s">
        <v>127</v>
      </c>
      <c r="C17" s="75"/>
      <c r="D17" s="75"/>
      <c r="E17" s="75"/>
      <c r="F17" s="75"/>
      <c r="G17" s="76">
        <v>5586292</v>
      </c>
      <c r="H17" s="76"/>
      <c r="I17" s="76"/>
      <c r="J17" s="76">
        <v>0</v>
      </c>
      <c r="K17" s="76"/>
      <c r="L17" s="76"/>
      <c r="M17" s="76">
        <v>5586292</v>
      </c>
      <c r="N17" s="76"/>
      <c r="O17" s="76">
        <v>15140</v>
      </c>
      <c r="P17" s="76"/>
      <c r="Q17" s="76">
        <v>15140</v>
      </c>
      <c r="R17" s="76"/>
      <c r="S17" s="76"/>
      <c r="T17" s="76"/>
      <c r="U17" s="76">
        <v>5571152</v>
      </c>
      <c r="V17" s="76"/>
      <c r="W17" s="76"/>
      <c r="X17" s="76"/>
    </row>
    <row r="18" spans="2:24" ht="12.6" customHeight="1" x14ac:dyDescent="0.25">
      <c r="B18" s="62" t="s">
        <v>128</v>
      </c>
      <c r="C18" s="62"/>
      <c r="D18" s="62"/>
      <c r="E18" s="62"/>
      <c r="F18" s="62"/>
      <c r="G18" s="59">
        <v>660000</v>
      </c>
      <c r="H18" s="59"/>
      <c r="I18" s="59"/>
      <c r="J18" s="59">
        <v>0</v>
      </c>
      <c r="K18" s="59"/>
      <c r="L18" s="59"/>
      <c r="M18" s="59">
        <v>660000</v>
      </c>
      <c r="N18" s="59"/>
      <c r="O18" s="59">
        <v>7000</v>
      </c>
      <c r="P18" s="59"/>
      <c r="Q18" s="59">
        <v>7000</v>
      </c>
      <c r="R18" s="59"/>
      <c r="S18" s="59"/>
      <c r="T18" s="59"/>
      <c r="U18" s="59">
        <v>653000</v>
      </c>
      <c r="V18" s="59"/>
      <c r="W18" s="59"/>
      <c r="X18" s="59"/>
    </row>
    <row r="19" spans="2:24" ht="12.6" customHeight="1" x14ac:dyDescent="0.25">
      <c r="B19" s="62" t="s">
        <v>129</v>
      </c>
      <c r="C19" s="62"/>
      <c r="D19" s="62"/>
      <c r="E19" s="62"/>
      <c r="F19" s="62"/>
      <c r="G19" s="59">
        <v>10000</v>
      </c>
      <c r="H19" s="59"/>
      <c r="I19" s="59"/>
      <c r="J19" s="59">
        <v>0</v>
      </c>
      <c r="K19" s="59"/>
      <c r="L19" s="59"/>
      <c r="M19" s="59">
        <v>10000</v>
      </c>
      <c r="N19" s="59"/>
      <c r="O19" s="59">
        <v>600</v>
      </c>
      <c r="P19" s="59"/>
      <c r="Q19" s="59">
        <v>600</v>
      </c>
      <c r="R19" s="59"/>
      <c r="S19" s="59"/>
      <c r="T19" s="59"/>
      <c r="U19" s="59">
        <v>9400</v>
      </c>
      <c r="V19" s="59"/>
      <c r="W19" s="59"/>
      <c r="X19" s="59"/>
    </row>
    <row r="20" spans="2:24" ht="12.6" customHeight="1" x14ac:dyDescent="0.25">
      <c r="B20" s="62" t="s">
        <v>130</v>
      </c>
      <c r="C20" s="62"/>
      <c r="D20" s="62"/>
      <c r="E20" s="62"/>
      <c r="F20" s="62"/>
      <c r="G20" s="59">
        <v>0</v>
      </c>
      <c r="H20" s="59"/>
      <c r="I20" s="59"/>
      <c r="J20" s="59">
        <v>0</v>
      </c>
      <c r="K20" s="59"/>
      <c r="L20" s="59"/>
      <c r="M20" s="59">
        <v>0</v>
      </c>
      <c r="N20" s="59"/>
      <c r="O20" s="59">
        <v>0</v>
      </c>
      <c r="P20" s="59"/>
      <c r="Q20" s="59">
        <v>0</v>
      </c>
      <c r="R20" s="59"/>
      <c r="S20" s="59"/>
      <c r="T20" s="59"/>
      <c r="U20" s="59">
        <v>0</v>
      </c>
      <c r="V20" s="59"/>
      <c r="W20" s="59"/>
      <c r="X20" s="59"/>
    </row>
    <row r="21" spans="2:24" ht="12.6" customHeight="1" x14ac:dyDescent="0.25">
      <c r="B21" s="62" t="s">
        <v>131</v>
      </c>
      <c r="C21" s="62"/>
      <c r="D21" s="62"/>
      <c r="E21" s="62"/>
      <c r="F21" s="62"/>
      <c r="G21" s="59">
        <v>500000</v>
      </c>
      <c r="H21" s="59"/>
      <c r="I21" s="59"/>
      <c r="J21" s="59">
        <v>0</v>
      </c>
      <c r="K21" s="59"/>
      <c r="L21" s="59"/>
      <c r="M21" s="59">
        <v>500000</v>
      </c>
      <c r="N21" s="59"/>
      <c r="O21" s="59">
        <v>0</v>
      </c>
      <c r="P21" s="59"/>
      <c r="Q21" s="59">
        <v>0</v>
      </c>
      <c r="R21" s="59"/>
      <c r="S21" s="59"/>
      <c r="T21" s="59"/>
      <c r="U21" s="59">
        <v>500000</v>
      </c>
      <c r="V21" s="59"/>
      <c r="W21" s="59"/>
      <c r="X21" s="59"/>
    </row>
    <row r="22" spans="2:24" ht="12.6" customHeight="1" x14ac:dyDescent="0.25">
      <c r="B22" s="62" t="s">
        <v>132</v>
      </c>
      <c r="C22" s="62"/>
      <c r="D22" s="62"/>
      <c r="E22" s="62"/>
      <c r="F22" s="62"/>
      <c r="G22" s="59">
        <v>250000</v>
      </c>
      <c r="H22" s="59"/>
      <c r="I22" s="59"/>
      <c r="J22" s="59">
        <v>0</v>
      </c>
      <c r="K22" s="59"/>
      <c r="L22" s="59"/>
      <c r="M22" s="59">
        <v>250000</v>
      </c>
      <c r="N22" s="59"/>
      <c r="O22" s="59">
        <v>0</v>
      </c>
      <c r="P22" s="59"/>
      <c r="Q22" s="59">
        <v>0</v>
      </c>
      <c r="R22" s="59"/>
      <c r="S22" s="59"/>
      <c r="T22" s="59"/>
      <c r="U22" s="59">
        <v>250000</v>
      </c>
      <c r="V22" s="59"/>
      <c r="W22" s="59"/>
      <c r="X22" s="59"/>
    </row>
    <row r="23" spans="2:24" ht="12.6" customHeight="1" x14ac:dyDescent="0.25">
      <c r="B23" s="62" t="s">
        <v>133</v>
      </c>
      <c r="C23" s="62"/>
      <c r="D23" s="62"/>
      <c r="E23" s="62"/>
      <c r="F23" s="62"/>
      <c r="G23" s="59">
        <v>3566292</v>
      </c>
      <c r="H23" s="59"/>
      <c r="I23" s="59"/>
      <c r="J23" s="59">
        <v>0</v>
      </c>
      <c r="K23" s="59"/>
      <c r="L23" s="59"/>
      <c r="M23" s="59">
        <v>3566292</v>
      </c>
      <c r="N23" s="59"/>
      <c r="O23" s="59">
        <v>0</v>
      </c>
      <c r="P23" s="59"/>
      <c r="Q23" s="59">
        <v>0</v>
      </c>
      <c r="R23" s="59"/>
      <c r="S23" s="59"/>
      <c r="T23" s="59"/>
      <c r="U23" s="59">
        <v>3566292</v>
      </c>
      <c r="V23" s="59"/>
      <c r="W23" s="59"/>
      <c r="X23" s="59"/>
    </row>
    <row r="24" spans="2:24" ht="12.6" customHeight="1" x14ac:dyDescent="0.25">
      <c r="B24" s="62" t="s">
        <v>134</v>
      </c>
      <c r="C24" s="62"/>
      <c r="D24" s="62"/>
      <c r="E24" s="62"/>
      <c r="F24" s="62"/>
      <c r="G24" s="59">
        <v>100000</v>
      </c>
      <c r="H24" s="59"/>
      <c r="I24" s="59"/>
      <c r="J24" s="59">
        <v>0</v>
      </c>
      <c r="K24" s="59"/>
      <c r="L24" s="59"/>
      <c r="M24" s="59">
        <v>100000</v>
      </c>
      <c r="N24" s="59"/>
      <c r="O24" s="59">
        <v>0</v>
      </c>
      <c r="P24" s="59"/>
      <c r="Q24" s="59">
        <v>0</v>
      </c>
      <c r="R24" s="59"/>
      <c r="S24" s="59"/>
      <c r="T24" s="59"/>
      <c r="U24" s="59">
        <v>100000</v>
      </c>
      <c r="V24" s="59"/>
      <c r="W24" s="59"/>
      <c r="X24" s="59"/>
    </row>
    <row r="25" spans="2:24" ht="12.6" customHeight="1" x14ac:dyDescent="0.25">
      <c r="B25" s="62" t="s">
        <v>135</v>
      </c>
      <c r="C25" s="62"/>
      <c r="D25" s="62"/>
      <c r="E25" s="62"/>
      <c r="F25" s="62"/>
      <c r="G25" s="59">
        <v>50000</v>
      </c>
      <c r="H25" s="59"/>
      <c r="I25" s="59"/>
      <c r="J25" s="59">
        <v>0</v>
      </c>
      <c r="K25" s="59"/>
      <c r="L25" s="59"/>
      <c r="M25" s="59">
        <v>50000</v>
      </c>
      <c r="N25" s="59"/>
      <c r="O25" s="59">
        <v>0</v>
      </c>
      <c r="P25" s="59"/>
      <c r="Q25" s="59">
        <v>0</v>
      </c>
      <c r="R25" s="59"/>
      <c r="S25" s="59"/>
      <c r="T25" s="59"/>
      <c r="U25" s="59">
        <v>50000</v>
      </c>
      <c r="V25" s="59"/>
      <c r="W25" s="59"/>
      <c r="X25" s="59"/>
    </row>
    <row r="26" spans="2:24" ht="12.6" customHeight="1" x14ac:dyDescent="0.25">
      <c r="B26" s="62" t="s">
        <v>136</v>
      </c>
      <c r="C26" s="62"/>
      <c r="D26" s="62"/>
      <c r="E26" s="62"/>
      <c r="F26" s="62"/>
      <c r="G26" s="59">
        <v>450000</v>
      </c>
      <c r="H26" s="59"/>
      <c r="I26" s="59"/>
      <c r="J26" s="59">
        <v>0</v>
      </c>
      <c r="K26" s="59"/>
      <c r="L26" s="59"/>
      <c r="M26" s="59">
        <v>450000</v>
      </c>
      <c r="N26" s="59"/>
      <c r="O26" s="59">
        <v>7540</v>
      </c>
      <c r="P26" s="59"/>
      <c r="Q26" s="59">
        <v>7540</v>
      </c>
      <c r="R26" s="59"/>
      <c r="S26" s="59"/>
      <c r="T26" s="59"/>
      <c r="U26" s="59">
        <v>442460</v>
      </c>
      <c r="V26" s="59"/>
      <c r="W26" s="59"/>
      <c r="X26" s="59"/>
    </row>
    <row r="27" spans="2:24" ht="12.6" customHeight="1" x14ac:dyDescent="0.25">
      <c r="B27" s="75" t="s">
        <v>137</v>
      </c>
      <c r="C27" s="75"/>
      <c r="D27" s="75"/>
      <c r="E27" s="75"/>
      <c r="F27" s="75"/>
      <c r="G27" s="76">
        <v>14326246</v>
      </c>
      <c r="H27" s="76"/>
      <c r="I27" s="76"/>
      <c r="J27" s="76">
        <v>30000</v>
      </c>
      <c r="K27" s="76"/>
      <c r="L27" s="76"/>
      <c r="M27" s="76">
        <v>14356246</v>
      </c>
      <c r="N27" s="76"/>
      <c r="O27" s="76">
        <v>202033.04</v>
      </c>
      <c r="P27" s="76"/>
      <c r="Q27" s="76">
        <v>202033.04</v>
      </c>
      <c r="R27" s="76"/>
      <c r="S27" s="76"/>
      <c r="T27" s="76"/>
      <c r="U27" s="76">
        <v>14154212.960000001</v>
      </c>
      <c r="V27" s="76"/>
      <c r="W27" s="76"/>
      <c r="X27" s="76"/>
    </row>
    <row r="28" spans="2:24" ht="12.6" customHeight="1" x14ac:dyDescent="0.25">
      <c r="B28" s="62" t="s">
        <v>138</v>
      </c>
      <c r="C28" s="62"/>
      <c r="D28" s="62"/>
      <c r="E28" s="62"/>
      <c r="F28" s="62"/>
      <c r="G28" s="59">
        <v>9716246</v>
      </c>
      <c r="H28" s="59"/>
      <c r="I28" s="59"/>
      <c r="J28" s="59">
        <v>0</v>
      </c>
      <c r="K28" s="59"/>
      <c r="L28" s="59"/>
      <c r="M28" s="59">
        <v>9716246</v>
      </c>
      <c r="N28" s="59"/>
      <c r="O28" s="59">
        <v>3793.01</v>
      </c>
      <c r="P28" s="59"/>
      <c r="Q28" s="59">
        <v>3793.01</v>
      </c>
      <c r="R28" s="59"/>
      <c r="S28" s="59"/>
      <c r="T28" s="59"/>
      <c r="U28" s="59">
        <v>9712452.9900000002</v>
      </c>
      <c r="V28" s="59"/>
      <c r="W28" s="59"/>
      <c r="X28" s="59"/>
    </row>
    <row r="29" spans="2:24" ht="12.6" customHeight="1" x14ac:dyDescent="0.25">
      <c r="B29" s="62" t="s">
        <v>139</v>
      </c>
      <c r="C29" s="62"/>
      <c r="D29" s="62"/>
      <c r="E29" s="62"/>
      <c r="F29" s="62"/>
      <c r="G29" s="59">
        <v>50000</v>
      </c>
      <c r="H29" s="59"/>
      <c r="I29" s="59"/>
      <c r="J29" s="59">
        <v>0</v>
      </c>
      <c r="K29" s="59"/>
      <c r="L29" s="59"/>
      <c r="M29" s="59">
        <v>50000</v>
      </c>
      <c r="N29" s="59"/>
      <c r="O29" s="59">
        <v>0</v>
      </c>
      <c r="P29" s="59"/>
      <c r="Q29" s="59">
        <v>0</v>
      </c>
      <c r="R29" s="59"/>
      <c r="S29" s="59"/>
      <c r="T29" s="59"/>
      <c r="U29" s="59">
        <v>50000</v>
      </c>
      <c r="V29" s="59"/>
      <c r="W29" s="59"/>
      <c r="X29" s="59"/>
    </row>
    <row r="30" spans="2:24" ht="12.6" customHeight="1" x14ac:dyDescent="0.25">
      <c r="B30" s="62" t="s">
        <v>140</v>
      </c>
      <c r="C30" s="62"/>
      <c r="D30" s="62"/>
      <c r="E30" s="62"/>
      <c r="F30" s="62"/>
      <c r="G30" s="59">
        <v>10000</v>
      </c>
      <c r="H30" s="59"/>
      <c r="I30" s="59"/>
      <c r="J30" s="59">
        <v>0</v>
      </c>
      <c r="K30" s="59"/>
      <c r="L30" s="59"/>
      <c r="M30" s="59">
        <v>10000</v>
      </c>
      <c r="N30" s="59"/>
      <c r="O30" s="59">
        <v>0</v>
      </c>
      <c r="P30" s="59"/>
      <c r="Q30" s="59">
        <v>0</v>
      </c>
      <c r="R30" s="59"/>
      <c r="S30" s="59"/>
      <c r="T30" s="59"/>
      <c r="U30" s="59">
        <v>10000</v>
      </c>
      <c r="V30" s="59"/>
      <c r="W30" s="59"/>
      <c r="X30" s="59"/>
    </row>
    <row r="31" spans="2:24" ht="12.6" customHeight="1" x14ac:dyDescent="0.25">
      <c r="B31" s="62" t="s">
        <v>141</v>
      </c>
      <c r="C31" s="62"/>
      <c r="D31" s="62"/>
      <c r="E31" s="62"/>
      <c r="F31" s="62"/>
      <c r="G31" s="59">
        <v>15000</v>
      </c>
      <c r="H31" s="59"/>
      <c r="I31" s="59"/>
      <c r="J31" s="59">
        <v>0</v>
      </c>
      <c r="K31" s="59"/>
      <c r="L31" s="59"/>
      <c r="M31" s="59">
        <v>15000</v>
      </c>
      <c r="N31" s="59"/>
      <c r="O31" s="59">
        <v>0</v>
      </c>
      <c r="P31" s="59"/>
      <c r="Q31" s="59">
        <v>0</v>
      </c>
      <c r="R31" s="59"/>
      <c r="S31" s="59"/>
      <c r="T31" s="59"/>
      <c r="U31" s="59">
        <v>15000</v>
      </c>
      <c r="V31" s="59"/>
      <c r="W31" s="59"/>
      <c r="X31" s="59"/>
    </row>
    <row r="32" spans="2:24" ht="12.6" customHeight="1" x14ac:dyDescent="0.25">
      <c r="B32" s="62" t="s">
        <v>142</v>
      </c>
      <c r="C32" s="62"/>
      <c r="D32" s="62"/>
      <c r="E32" s="62"/>
      <c r="F32" s="62"/>
      <c r="G32" s="59">
        <v>1500000</v>
      </c>
      <c r="H32" s="59"/>
      <c r="I32" s="59"/>
      <c r="J32" s="59">
        <v>0</v>
      </c>
      <c r="K32" s="59"/>
      <c r="L32" s="59"/>
      <c r="M32" s="59">
        <v>1500000</v>
      </c>
      <c r="N32" s="59"/>
      <c r="O32" s="59">
        <v>148287.43</v>
      </c>
      <c r="P32" s="59"/>
      <c r="Q32" s="59">
        <v>148287.43</v>
      </c>
      <c r="R32" s="59"/>
      <c r="S32" s="59"/>
      <c r="T32" s="59"/>
      <c r="U32" s="59">
        <v>1351712.57</v>
      </c>
      <c r="V32" s="59"/>
      <c r="W32" s="59"/>
      <c r="X32" s="59"/>
    </row>
    <row r="33" spans="1:24" ht="12.6" customHeight="1" x14ac:dyDescent="0.25">
      <c r="B33" s="62" t="s">
        <v>143</v>
      </c>
      <c r="C33" s="62"/>
      <c r="D33" s="62"/>
      <c r="E33" s="62"/>
      <c r="F33" s="62"/>
      <c r="G33" s="59">
        <v>30000</v>
      </c>
      <c r="H33" s="59"/>
      <c r="I33" s="59"/>
      <c r="J33" s="59">
        <v>30000</v>
      </c>
      <c r="K33" s="59"/>
      <c r="L33" s="59"/>
      <c r="M33" s="59">
        <v>60000</v>
      </c>
      <c r="N33" s="59"/>
      <c r="O33" s="59">
        <v>44848.6</v>
      </c>
      <c r="P33" s="59"/>
      <c r="Q33" s="59">
        <v>44848.6</v>
      </c>
      <c r="R33" s="59"/>
      <c r="S33" s="59"/>
      <c r="T33" s="59"/>
      <c r="U33" s="59">
        <v>15151.4</v>
      </c>
      <c r="V33" s="59"/>
      <c r="W33" s="59"/>
      <c r="X33" s="59"/>
    </row>
    <row r="34" spans="1:24" ht="12.6" customHeight="1" x14ac:dyDescent="0.25">
      <c r="B34" s="62" t="s">
        <v>144</v>
      </c>
      <c r="C34" s="62"/>
      <c r="D34" s="62"/>
      <c r="E34" s="62"/>
      <c r="F34" s="62"/>
      <c r="G34" s="59">
        <v>5000</v>
      </c>
      <c r="H34" s="59"/>
      <c r="I34" s="59"/>
      <c r="J34" s="59">
        <v>0</v>
      </c>
      <c r="K34" s="59"/>
      <c r="L34" s="59"/>
      <c r="M34" s="59">
        <v>5000</v>
      </c>
      <c r="N34" s="59"/>
      <c r="O34" s="59">
        <v>0</v>
      </c>
      <c r="P34" s="59"/>
      <c r="Q34" s="59">
        <v>0</v>
      </c>
      <c r="R34" s="59"/>
      <c r="S34" s="59"/>
      <c r="T34" s="59"/>
      <c r="U34" s="59">
        <v>5000</v>
      </c>
      <c r="V34" s="59"/>
      <c r="W34" s="59"/>
      <c r="X34" s="59"/>
    </row>
    <row r="35" spans="1:24" ht="12.6" customHeight="1" x14ac:dyDescent="0.25">
      <c r="B35" s="62" t="s">
        <v>145</v>
      </c>
      <c r="C35" s="62"/>
      <c r="D35" s="62"/>
      <c r="E35" s="62"/>
      <c r="F35" s="62"/>
      <c r="G35" s="59">
        <v>1000000</v>
      </c>
      <c r="H35" s="59"/>
      <c r="I35" s="59"/>
      <c r="J35" s="59">
        <v>0</v>
      </c>
      <c r="K35" s="59"/>
      <c r="L35" s="59"/>
      <c r="M35" s="59">
        <v>1000000</v>
      </c>
      <c r="N35" s="59"/>
      <c r="O35" s="59">
        <v>5104</v>
      </c>
      <c r="P35" s="59"/>
      <c r="Q35" s="59">
        <v>5104</v>
      </c>
      <c r="R35" s="59"/>
      <c r="S35" s="59"/>
      <c r="T35" s="59"/>
      <c r="U35" s="59">
        <v>994896</v>
      </c>
      <c r="V35" s="59"/>
      <c r="W35" s="59"/>
      <c r="X35" s="59"/>
    </row>
    <row r="36" spans="1:24" ht="12.6" customHeight="1" x14ac:dyDescent="0.25">
      <c r="B36" s="62" t="s">
        <v>146</v>
      </c>
      <c r="C36" s="62"/>
      <c r="D36" s="62"/>
      <c r="E36" s="62"/>
      <c r="F36" s="62"/>
      <c r="G36" s="59">
        <v>2000000</v>
      </c>
      <c r="H36" s="59"/>
      <c r="I36" s="59"/>
      <c r="J36" s="59">
        <v>0</v>
      </c>
      <c r="K36" s="59"/>
      <c r="L36" s="59"/>
      <c r="M36" s="59">
        <v>2000000</v>
      </c>
      <c r="N36" s="59"/>
      <c r="O36" s="59">
        <v>0</v>
      </c>
      <c r="P36" s="59"/>
      <c r="Q36" s="59">
        <v>0</v>
      </c>
      <c r="R36" s="59"/>
      <c r="S36" s="59"/>
      <c r="T36" s="59"/>
      <c r="U36" s="59">
        <v>2000000</v>
      </c>
      <c r="V36" s="59"/>
      <c r="W36" s="59"/>
      <c r="X36" s="59"/>
    </row>
    <row r="37" spans="1:24" ht="12.6" customHeight="1" x14ac:dyDescent="0.25">
      <c r="B37" s="75" t="s">
        <v>147</v>
      </c>
      <c r="C37" s="75"/>
      <c r="D37" s="75"/>
      <c r="E37" s="75"/>
      <c r="F37" s="75"/>
      <c r="G37" s="76">
        <v>2205000</v>
      </c>
      <c r="H37" s="76"/>
      <c r="I37" s="76"/>
      <c r="J37" s="76">
        <v>0</v>
      </c>
      <c r="K37" s="76"/>
      <c r="L37" s="76"/>
      <c r="M37" s="76">
        <v>2205000</v>
      </c>
      <c r="N37" s="76"/>
      <c r="O37" s="76">
        <v>58502.04</v>
      </c>
      <c r="P37" s="76"/>
      <c r="Q37" s="76">
        <v>58502.04</v>
      </c>
      <c r="R37" s="76"/>
      <c r="S37" s="76"/>
      <c r="T37" s="76"/>
      <c r="U37" s="76">
        <v>2146497.96</v>
      </c>
      <c r="V37" s="76"/>
      <c r="W37" s="76"/>
      <c r="X37" s="76"/>
    </row>
    <row r="38" spans="1:24" ht="12.6" customHeight="1" x14ac:dyDescent="0.25">
      <c r="B38" s="62" t="s">
        <v>148</v>
      </c>
      <c r="C38" s="62"/>
      <c r="D38" s="62"/>
      <c r="E38" s="62"/>
      <c r="F38" s="62"/>
      <c r="G38" s="59">
        <v>600000</v>
      </c>
      <c r="H38" s="59"/>
      <c r="I38" s="59"/>
      <c r="J38" s="59">
        <v>0</v>
      </c>
      <c r="K38" s="59"/>
      <c r="L38" s="59"/>
      <c r="M38" s="59">
        <v>600000</v>
      </c>
      <c r="N38" s="59"/>
      <c r="O38" s="59">
        <v>50998</v>
      </c>
      <c r="P38" s="59"/>
      <c r="Q38" s="59">
        <v>50998</v>
      </c>
      <c r="R38" s="59"/>
      <c r="S38" s="59"/>
      <c r="T38" s="59"/>
      <c r="U38" s="59">
        <v>549002</v>
      </c>
      <c r="V38" s="59"/>
      <c r="W38" s="59"/>
      <c r="X38" s="59"/>
    </row>
    <row r="39" spans="1:24" ht="12.6" customHeight="1" x14ac:dyDescent="0.25">
      <c r="B39" s="62" t="s">
        <v>149</v>
      </c>
      <c r="C39" s="62"/>
      <c r="D39" s="62"/>
      <c r="E39" s="62"/>
      <c r="F39" s="62"/>
      <c r="G39" s="59">
        <v>0</v>
      </c>
      <c r="H39" s="59"/>
      <c r="I39" s="59"/>
      <c r="J39" s="59">
        <v>0</v>
      </c>
      <c r="K39" s="59"/>
      <c r="L39" s="59"/>
      <c r="M39" s="59">
        <v>0</v>
      </c>
      <c r="N39" s="59"/>
      <c r="O39" s="59">
        <v>0</v>
      </c>
      <c r="P39" s="59"/>
      <c r="Q39" s="59">
        <v>0</v>
      </c>
      <c r="R39" s="59"/>
      <c r="S39" s="59"/>
      <c r="T39" s="59"/>
      <c r="U39" s="59">
        <v>0</v>
      </c>
      <c r="V39" s="59"/>
      <c r="W39" s="59"/>
      <c r="X39" s="59"/>
    </row>
    <row r="40" spans="1:24" ht="12.6" customHeight="1" x14ac:dyDescent="0.25">
      <c r="B40" s="62" t="s">
        <v>150</v>
      </c>
      <c r="C40" s="62"/>
      <c r="D40" s="62"/>
      <c r="E40" s="62"/>
      <c r="F40" s="62"/>
      <c r="G40" s="59">
        <v>0</v>
      </c>
      <c r="H40" s="59"/>
      <c r="I40" s="59"/>
      <c r="J40" s="59">
        <v>0</v>
      </c>
      <c r="K40" s="59"/>
      <c r="L40" s="59"/>
      <c r="M40" s="59">
        <v>0</v>
      </c>
      <c r="N40" s="59"/>
      <c r="O40" s="59">
        <v>0</v>
      </c>
      <c r="P40" s="59"/>
      <c r="Q40" s="59">
        <v>0</v>
      </c>
      <c r="R40" s="59"/>
      <c r="S40" s="59"/>
      <c r="T40" s="59"/>
      <c r="U40" s="59">
        <v>0</v>
      </c>
      <c r="V40" s="59"/>
      <c r="W40" s="59"/>
      <c r="X40" s="59"/>
    </row>
    <row r="41" spans="1:24" ht="12.6" customHeight="1" x14ac:dyDescent="0.25">
      <c r="B41" s="62" t="s">
        <v>151</v>
      </c>
      <c r="C41" s="62"/>
      <c r="D41" s="62"/>
      <c r="E41" s="62"/>
      <c r="F41" s="62"/>
      <c r="G41" s="59">
        <v>1605000</v>
      </c>
      <c r="H41" s="59"/>
      <c r="I41" s="59"/>
      <c r="J41" s="59">
        <v>0</v>
      </c>
      <c r="K41" s="59"/>
      <c r="L41" s="59"/>
      <c r="M41" s="59">
        <v>1605000</v>
      </c>
      <c r="N41" s="59"/>
      <c r="O41" s="59">
        <v>7504.04</v>
      </c>
      <c r="P41" s="59"/>
      <c r="Q41" s="59">
        <v>7504.04</v>
      </c>
      <c r="R41" s="59"/>
      <c r="S41" s="59"/>
      <c r="T41" s="59"/>
      <c r="U41" s="59">
        <v>1597495.96</v>
      </c>
      <c r="V41" s="59"/>
      <c r="W41" s="59"/>
      <c r="X41" s="59"/>
    </row>
    <row r="42" spans="1:24" ht="12.6" customHeight="1" x14ac:dyDescent="0.25">
      <c r="B42" s="62" t="s">
        <v>152</v>
      </c>
      <c r="C42" s="62"/>
      <c r="D42" s="62"/>
      <c r="E42" s="62"/>
      <c r="F42" s="62"/>
      <c r="G42" s="59">
        <v>0</v>
      </c>
      <c r="H42" s="59"/>
      <c r="I42" s="59"/>
      <c r="J42" s="59">
        <v>0</v>
      </c>
      <c r="K42" s="59"/>
      <c r="L42" s="59"/>
      <c r="M42" s="59">
        <v>0</v>
      </c>
      <c r="N42" s="59"/>
      <c r="O42" s="59">
        <v>0</v>
      </c>
      <c r="P42" s="59"/>
      <c r="Q42" s="59">
        <v>0</v>
      </c>
      <c r="R42" s="59"/>
      <c r="S42" s="59"/>
      <c r="T42" s="59"/>
      <c r="U42" s="59">
        <v>0</v>
      </c>
      <c r="V42" s="59"/>
      <c r="W42" s="59"/>
      <c r="X42" s="59"/>
    </row>
    <row r="43" spans="1:24" ht="16.350000000000001" customHeight="1" x14ac:dyDescent="0.25">
      <c r="A43" s="70"/>
      <c r="B43" s="70"/>
      <c r="C43" s="70"/>
      <c r="D43" s="70"/>
      <c r="E43" s="71" t="s">
        <v>99</v>
      </c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</row>
    <row r="44" spans="1:24" ht="12.95" customHeight="1" x14ac:dyDescent="0.25">
      <c r="A44" s="70"/>
      <c r="B44" s="70"/>
      <c r="C44" s="70"/>
      <c r="D44" s="70"/>
      <c r="E44" s="72" t="s">
        <v>100</v>
      </c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</row>
    <row r="45" spans="1:24" ht="12.95" customHeight="1" x14ac:dyDescent="0.15">
      <c r="C45" s="64" t="s">
        <v>104</v>
      </c>
      <c r="D45" s="64"/>
      <c r="E45" s="64"/>
      <c r="F45" s="73" t="s">
        <v>101</v>
      </c>
      <c r="G45" s="73"/>
      <c r="H45" s="73"/>
      <c r="I45" s="73"/>
      <c r="J45" s="73"/>
      <c r="K45" s="73"/>
      <c r="L45" s="73"/>
      <c r="M45" s="73"/>
      <c r="N45" s="73"/>
      <c r="O45" s="73"/>
      <c r="P45" s="68" t="s">
        <v>102</v>
      </c>
      <c r="Q45" s="68"/>
      <c r="R45" s="68"/>
      <c r="S45" s="74" t="s">
        <v>103</v>
      </c>
      <c r="T45" s="74"/>
      <c r="U45" s="74"/>
      <c r="V45" s="74"/>
      <c r="W45" s="74"/>
    </row>
    <row r="46" spans="1:24" ht="12.95" customHeight="1" x14ac:dyDescent="0.15">
      <c r="C46" s="64" t="s">
        <v>153</v>
      </c>
      <c r="D46" s="64"/>
      <c r="E46" s="64"/>
      <c r="F46" s="65" t="s">
        <v>154</v>
      </c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1:24" ht="20.25" customHeight="1" x14ac:dyDescent="0.25">
      <c r="A47" s="66" t="s">
        <v>108</v>
      </c>
      <c r="B47" s="66"/>
      <c r="C47" s="66"/>
      <c r="D47" s="66"/>
      <c r="E47" s="66"/>
      <c r="F47" s="66"/>
      <c r="G47" s="67" t="s">
        <v>4</v>
      </c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8" t="s">
        <v>107</v>
      </c>
      <c r="V47" s="68"/>
    </row>
    <row r="48" spans="1:24" ht="13.7" customHeight="1" x14ac:dyDescent="0.2">
      <c r="A48" s="66"/>
      <c r="B48" s="66"/>
      <c r="C48" s="66"/>
      <c r="D48" s="66"/>
      <c r="E48" s="66"/>
      <c r="F48" s="66"/>
      <c r="G48" s="63" t="s">
        <v>109</v>
      </c>
      <c r="H48" s="63"/>
      <c r="I48" s="63"/>
      <c r="J48" s="69" t="s">
        <v>110</v>
      </c>
      <c r="K48" s="69"/>
      <c r="L48" s="69"/>
      <c r="M48" s="63" t="s">
        <v>111</v>
      </c>
      <c r="N48" s="63"/>
      <c r="O48" s="63" t="s">
        <v>9</v>
      </c>
      <c r="P48" s="63"/>
      <c r="Q48" s="63" t="s">
        <v>112</v>
      </c>
      <c r="R48" s="63"/>
      <c r="S48" s="63"/>
      <c r="T48" s="63"/>
      <c r="U48" s="63" t="s">
        <v>113</v>
      </c>
      <c r="V48" s="63"/>
      <c r="W48" s="63"/>
      <c r="X48" s="63"/>
    </row>
    <row r="49" spans="2:24" ht="13.7" customHeight="1" x14ac:dyDescent="0.2">
      <c r="H49" s="36" t="s">
        <v>114</v>
      </c>
      <c r="K49" s="36" t="s">
        <v>115</v>
      </c>
      <c r="N49" s="36" t="s">
        <v>116</v>
      </c>
      <c r="S49" s="36" t="s">
        <v>117</v>
      </c>
      <c r="V49" s="63" t="s">
        <v>118</v>
      </c>
      <c r="W49" s="63"/>
      <c r="X49" s="63"/>
    </row>
    <row r="50" spans="2:24" ht="9.75" customHeight="1" x14ac:dyDescent="0.25"/>
    <row r="51" spans="2:24" ht="9.6" customHeight="1" x14ac:dyDescent="0.25">
      <c r="B51" s="62" t="s">
        <v>155</v>
      </c>
      <c r="C51" s="62"/>
      <c r="D51" s="62"/>
      <c r="E51" s="62"/>
      <c r="F51" s="62"/>
      <c r="G51" s="59">
        <v>0</v>
      </c>
      <c r="H51" s="59"/>
      <c r="I51" s="59"/>
      <c r="J51" s="59">
        <v>0</v>
      </c>
      <c r="K51" s="59"/>
      <c r="L51" s="59"/>
      <c r="M51" s="59">
        <v>0</v>
      </c>
      <c r="N51" s="59"/>
      <c r="O51" s="59">
        <v>0</v>
      </c>
      <c r="P51" s="59"/>
      <c r="Q51" s="59">
        <v>0</v>
      </c>
      <c r="R51" s="59"/>
      <c r="S51" s="59"/>
      <c r="T51" s="59"/>
      <c r="U51" s="59">
        <v>0</v>
      </c>
      <c r="V51" s="59"/>
      <c r="W51" s="59"/>
      <c r="X51" s="59"/>
    </row>
    <row r="52" spans="2:24" ht="12.6" customHeight="1" x14ac:dyDescent="0.25">
      <c r="B52" s="62" t="s">
        <v>156</v>
      </c>
      <c r="C52" s="62"/>
      <c r="D52" s="62"/>
      <c r="E52" s="62"/>
      <c r="F52" s="62"/>
      <c r="G52" s="59">
        <v>0</v>
      </c>
      <c r="H52" s="59"/>
      <c r="I52" s="59"/>
      <c r="J52" s="59">
        <v>0</v>
      </c>
      <c r="K52" s="59"/>
      <c r="L52" s="59"/>
      <c r="M52" s="59">
        <v>0</v>
      </c>
      <c r="N52" s="59"/>
      <c r="O52" s="59">
        <v>0</v>
      </c>
      <c r="P52" s="59"/>
      <c r="Q52" s="59">
        <v>0</v>
      </c>
      <c r="R52" s="59"/>
      <c r="S52" s="59"/>
      <c r="T52" s="59"/>
      <c r="U52" s="59">
        <v>0</v>
      </c>
      <c r="V52" s="59"/>
      <c r="W52" s="59"/>
      <c r="X52" s="59"/>
    </row>
    <row r="53" spans="2:24" ht="12.6" customHeight="1" x14ac:dyDescent="0.25">
      <c r="B53" s="62" t="s">
        <v>157</v>
      </c>
      <c r="C53" s="62"/>
      <c r="D53" s="62"/>
      <c r="E53" s="62"/>
      <c r="F53" s="62"/>
      <c r="G53" s="59">
        <v>0</v>
      </c>
      <c r="H53" s="59"/>
      <c r="I53" s="59"/>
      <c r="J53" s="59">
        <v>0</v>
      </c>
      <c r="K53" s="59"/>
      <c r="L53" s="59"/>
      <c r="M53" s="59">
        <v>0</v>
      </c>
      <c r="N53" s="59"/>
      <c r="O53" s="59">
        <v>0</v>
      </c>
      <c r="P53" s="59"/>
      <c r="Q53" s="59">
        <v>0</v>
      </c>
      <c r="R53" s="59"/>
      <c r="S53" s="59"/>
      <c r="T53" s="59"/>
      <c r="U53" s="59">
        <v>0</v>
      </c>
      <c r="V53" s="59"/>
      <c r="W53" s="59"/>
      <c r="X53" s="59"/>
    </row>
    <row r="54" spans="2:24" ht="12.6" customHeight="1" x14ac:dyDescent="0.25">
      <c r="B54" s="62" t="s">
        <v>158</v>
      </c>
      <c r="C54" s="62"/>
      <c r="D54" s="62"/>
      <c r="E54" s="62"/>
      <c r="F54" s="62"/>
      <c r="G54" s="59">
        <v>0</v>
      </c>
      <c r="H54" s="59"/>
      <c r="I54" s="59"/>
      <c r="J54" s="59">
        <v>0</v>
      </c>
      <c r="K54" s="59"/>
      <c r="L54" s="59"/>
      <c r="M54" s="59">
        <v>0</v>
      </c>
      <c r="N54" s="59"/>
      <c r="O54" s="59">
        <v>0</v>
      </c>
      <c r="P54" s="59"/>
      <c r="Q54" s="59">
        <v>0</v>
      </c>
      <c r="R54" s="59"/>
      <c r="S54" s="59"/>
      <c r="T54" s="59"/>
      <c r="U54" s="59">
        <v>0</v>
      </c>
      <c r="V54" s="59"/>
      <c r="W54" s="59"/>
      <c r="X54" s="59"/>
    </row>
    <row r="55" spans="2:24" ht="12.6" customHeight="1" x14ac:dyDescent="0.25">
      <c r="B55" s="75" t="s">
        <v>159</v>
      </c>
      <c r="C55" s="75"/>
      <c r="D55" s="75"/>
      <c r="E55" s="75"/>
      <c r="F55" s="75"/>
      <c r="G55" s="76">
        <v>2653120</v>
      </c>
      <c r="H55" s="76"/>
      <c r="I55" s="76"/>
      <c r="J55" s="76">
        <v>0</v>
      </c>
      <c r="K55" s="76"/>
      <c r="L55" s="76"/>
      <c r="M55" s="76">
        <v>2653120</v>
      </c>
      <c r="N55" s="76"/>
      <c r="O55" s="76">
        <v>0</v>
      </c>
      <c r="P55" s="76"/>
      <c r="Q55" s="76">
        <v>0</v>
      </c>
      <c r="R55" s="76"/>
      <c r="S55" s="76"/>
      <c r="T55" s="76"/>
      <c r="U55" s="76">
        <v>2653120</v>
      </c>
      <c r="V55" s="76"/>
      <c r="W55" s="76"/>
      <c r="X55" s="76"/>
    </row>
    <row r="56" spans="2:24" ht="12.6" customHeight="1" x14ac:dyDescent="0.25">
      <c r="B56" s="62" t="s">
        <v>160</v>
      </c>
      <c r="C56" s="62"/>
      <c r="D56" s="62"/>
      <c r="E56" s="62"/>
      <c r="F56" s="62"/>
      <c r="G56" s="59">
        <v>200000</v>
      </c>
      <c r="H56" s="59"/>
      <c r="I56" s="59"/>
      <c r="J56" s="59">
        <v>0</v>
      </c>
      <c r="K56" s="59"/>
      <c r="L56" s="59"/>
      <c r="M56" s="59">
        <v>200000</v>
      </c>
      <c r="N56" s="59"/>
      <c r="O56" s="59">
        <v>0</v>
      </c>
      <c r="P56" s="59"/>
      <c r="Q56" s="59">
        <v>0</v>
      </c>
      <c r="R56" s="59"/>
      <c r="S56" s="59"/>
      <c r="T56" s="59"/>
      <c r="U56" s="59">
        <v>200000</v>
      </c>
      <c r="V56" s="59"/>
      <c r="W56" s="59"/>
      <c r="X56" s="59"/>
    </row>
    <row r="57" spans="2:24" ht="12.6" customHeight="1" x14ac:dyDescent="0.25">
      <c r="B57" s="62" t="s">
        <v>161</v>
      </c>
      <c r="C57" s="62"/>
      <c r="D57" s="62"/>
      <c r="E57" s="62"/>
      <c r="F57" s="62"/>
      <c r="G57" s="59">
        <v>50000</v>
      </c>
      <c r="H57" s="59"/>
      <c r="I57" s="59"/>
      <c r="J57" s="59">
        <v>0</v>
      </c>
      <c r="K57" s="59"/>
      <c r="L57" s="59"/>
      <c r="M57" s="59">
        <v>50000</v>
      </c>
      <c r="N57" s="59"/>
      <c r="O57" s="59">
        <v>0</v>
      </c>
      <c r="P57" s="59"/>
      <c r="Q57" s="59">
        <v>0</v>
      </c>
      <c r="R57" s="59"/>
      <c r="S57" s="59"/>
      <c r="T57" s="59"/>
      <c r="U57" s="59">
        <v>50000</v>
      </c>
      <c r="V57" s="59"/>
      <c r="W57" s="59"/>
      <c r="X57" s="59"/>
    </row>
    <row r="58" spans="2:24" ht="12.6" customHeight="1" x14ac:dyDescent="0.25">
      <c r="B58" s="62" t="s">
        <v>162</v>
      </c>
      <c r="C58" s="62"/>
      <c r="D58" s="62"/>
      <c r="E58" s="62"/>
      <c r="F58" s="62"/>
      <c r="G58" s="59">
        <v>30000</v>
      </c>
      <c r="H58" s="59"/>
      <c r="I58" s="59"/>
      <c r="J58" s="59">
        <v>0</v>
      </c>
      <c r="K58" s="59"/>
      <c r="L58" s="59"/>
      <c r="M58" s="59">
        <v>30000</v>
      </c>
      <c r="N58" s="59"/>
      <c r="O58" s="59">
        <v>0</v>
      </c>
      <c r="P58" s="59"/>
      <c r="Q58" s="59">
        <v>0</v>
      </c>
      <c r="R58" s="59"/>
      <c r="S58" s="59"/>
      <c r="T58" s="59"/>
      <c r="U58" s="59">
        <v>30000</v>
      </c>
      <c r="V58" s="59"/>
      <c r="W58" s="59"/>
      <c r="X58" s="59"/>
    </row>
    <row r="59" spans="2:24" ht="12.6" customHeight="1" x14ac:dyDescent="0.25">
      <c r="B59" s="62" t="s">
        <v>163</v>
      </c>
      <c r="C59" s="62"/>
      <c r="D59" s="62"/>
      <c r="E59" s="62"/>
      <c r="F59" s="62"/>
      <c r="G59" s="59">
        <v>0</v>
      </c>
      <c r="H59" s="59"/>
      <c r="I59" s="59"/>
      <c r="J59" s="59">
        <v>0</v>
      </c>
      <c r="K59" s="59"/>
      <c r="L59" s="59"/>
      <c r="M59" s="59">
        <v>0</v>
      </c>
      <c r="N59" s="59"/>
      <c r="O59" s="59">
        <v>0</v>
      </c>
      <c r="P59" s="59"/>
      <c r="Q59" s="59">
        <v>0</v>
      </c>
      <c r="R59" s="59"/>
      <c r="S59" s="59"/>
      <c r="T59" s="59"/>
      <c r="U59" s="59">
        <v>0</v>
      </c>
      <c r="V59" s="59"/>
      <c r="W59" s="59"/>
      <c r="X59" s="59"/>
    </row>
    <row r="60" spans="2:24" ht="12.6" customHeight="1" x14ac:dyDescent="0.25">
      <c r="B60" s="62" t="s">
        <v>164</v>
      </c>
      <c r="C60" s="62"/>
      <c r="D60" s="62"/>
      <c r="E60" s="62"/>
      <c r="F60" s="62"/>
      <c r="G60" s="59">
        <v>0</v>
      </c>
      <c r="H60" s="59"/>
      <c r="I60" s="59"/>
      <c r="J60" s="59">
        <v>0</v>
      </c>
      <c r="K60" s="59"/>
      <c r="L60" s="59"/>
      <c r="M60" s="59">
        <v>0</v>
      </c>
      <c r="N60" s="59"/>
      <c r="O60" s="59">
        <v>0</v>
      </c>
      <c r="P60" s="59"/>
      <c r="Q60" s="59">
        <v>0</v>
      </c>
      <c r="R60" s="59"/>
      <c r="S60" s="59"/>
      <c r="T60" s="59"/>
      <c r="U60" s="59">
        <v>0</v>
      </c>
      <c r="V60" s="59"/>
      <c r="W60" s="59"/>
      <c r="X60" s="59"/>
    </row>
    <row r="61" spans="2:24" ht="12.6" customHeight="1" x14ac:dyDescent="0.25">
      <c r="B61" s="62" t="s">
        <v>165</v>
      </c>
      <c r="C61" s="62"/>
      <c r="D61" s="62"/>
      <c r="E61" s="62"/>
      <c r="F61" s="62"/>
      <c r="G61" s="59">
        <v>150000</v>
      </c>
      <c r="H61" s="59"/>
      <c r="I61" s="59"/>
      <c r="J61" s="59">
        <v>0</v>
      </c>
      <c r="K61" s="59"/>
      <c r="L61" s="59"/>
      <c r="M61" s="59">
        <v>150000</v>
      </c>
      <c r="N61" s="59"/>
      <c r="O61" s="59">
        <v>0</v>
      </c>
      <c r="P61" s="59"/>
      <c r="Q61" s="59">
        <v>0</v>
      </c>
      <c r="R61" s="59"/>
      <c r="S61" s="59"/>
      <c r="T61" s="59"/>
      <c r="U61" s="59">
        <v>150000</v>
      </c>
      <c r="V61" s="59"/>
      <c r="W61" s="59"/>
      <c r="X61" s="59"/>
    </row>
    <row r="62" spans="2:24" ht="12.6" customHeight="1" x14ac:dyDescent="0.25">
      <c r="B62" s="62" t="s">
        <v>166</v>
      </c>
      <c r="C62" s="62"/>
      <c r="D62" s="62"/>
      <c r="E62" s="62"/>
      <c r="F62" s="62"/>
      <c r="G62" s="59">
        <v>0</v>
      </c>
      <c r="H62" s="59"/>
      <c r="I62" s="59"/>
      <c r="J62" s="59">
        <v>0</v>
      </c>
      <c r="K62" s="59"/>
      <c r="L62" s="59"/>
      <c r="M62" s="59">
        <v>0</v>
      </c>
      <c r="N62" s="59"/>
      <c r="O62" s="59">
        <v>0</v>
      </c>
      <c r="P62" s="59"/>
      <c r="Q62" s="59">
        <v>0</v>
      </c>
      <c r="R62" s="59"/>
      <c r="S62" s="59"/>
      <c r="T62" s="59"/>
      <c r="U62" s="59">
        <v>0</v>
      </c>
      <c r="V62" s="59"/>
      <c r="W62" s="59"/>
      <c r="X62" s="59"/>
    </row>
    <row r="63" spans="2:24" ht="12.6" customHeight="1" x14ac:dyDescent="0.25">
      <c r="B63" s="62" t="s">
        <v>167</v>
      </c>
      <c r="C63" s="62"/>
      <c r="D63" s="62"/>
      <c r="E63" s="62"/>
      <c r="F63" s="62"/>
      <c r="G63" s="59">
        <v>2223120</v>
      </c>
      <c r="H63" s="59"/>
      <c r="I63" s="59"/>
      <c r="J63" s="59">
        <v>0</v>
      </c>
      <c r="K63" s="59"/>
      <c r="L63" s="59"/>
      <c r="M63" s="59">
        <v>2223120</v>
      </c>
      <c r="N63" s="59"/>
      <c r="O63" s="59">
        <v>0</v>
      </c>
      <c r="P63" s="59"/>
      <c r="Q63" s="59">
        <v>0</v>
      </c>
      <c r="R63" s="59"/>
      <c r="S63" s="59"/>
      <c r="T63" s="59"/>
      <c r="U63" s="59">
        <v>2223120</v>
      </c>
      <c r="V63" s="59"/>
      <c r="W63" s="59"/>
      <c r="X63" s="59"/>
    </row>
    <row r="64" spans="2:24" ht="12.6" customHeight="1" x14ac:dyDescent="0.25">
      <c r="B64" s="62" t="s">
        <v>168</v>
      </c>
      <c r="C64" s="62"/>
      <c r="D64" s="62"/>
      <c r="E64" s="62"/>
      <c r="F64" s="62"/>
      <c r="G64" s="59">
        <v>0</v>
      </c>
      <c r="H64" s="59"/>
      <c r="I64" s="59"/>
      <c r="J64" s="59">
        <v>0</v>
      </c>
      <c r="K64" s="59"/>
      <c r="L64" s="59"/>
      <c r="M64" s="59">
        <v>0</v>
      </c>
      <c r="N64" s="59"/>
      <c r="O64" s="59">
        <v>0</v>
      </c>
      <c r="P64" s="59"/>
      <c r="Q64" s="59">
        <v>0</v>
      </c>
      <c r="R64" s="59"/>
      <c r="S64" s="59"/>
      <c r="T64" s="59"/>
      <c r="U64" s="59">
        <v>0</v>
      </c>
      <c r="V64" s="59"/>
      <c r="W64" s="59"/>
      <c r="X64" s="59"/>
    </row>
    <row r="65" spans="2:24" ht="12.6" customHeight="1" x14ac:dyDescent="0.25">
      <c r="B65" s="75" t="s">
        <v>169</v>
      </c>
      <c r="C65" s="75"/>
      <c r="D65" s="75"/>
      <c r="E65" s="75"/>
      <c r="F65" s="75"/>
      <c r="G65" s="76">
        <v>21190778.780000001</v>
      </c>
      <c r="H65" s="76"/>
      <c r="I65" s="76"/>
      <c r="J65" s="76">
        <v>0</v>
      </c>
      <c r="K65" s="76"/>
      <c r="L65" s="76"/>
      <c r="M65" s="76">
        <v>21190778.780000001</v>
      </c>
      <c r="N65" s="76"/>
      <c r="O65" s="76">
        <v>0</v>
      </c>
      <c r="P65" s="76"/>
      <c r="Q65" s="76">
        <v>0</v>
      </c>
      <c r="R65" s="76"/>
      <c r="S65" s="76"/>
      <c r="T65" s="76"/>
      <c r="U65" s="76">
        <v>21190778.780000001</v>
      </c>
      <c r="V65" s="76"/>
      <c r="W65" s="76"/>
      <c r="X65" s="76"/>
    </row>
    <row r="66" spans="2:24" ht="12.6" customHeight="1" x14ac:dyDescent="0.25">
      <c r="B66" s="62" t="s">
        <v>170</v>
      </c>
      <c r="C66" s="62"/>
      <c r="D66" s="62"/>
      <c r="E66" s="62"/>
      <c r="F66" s="62"/>
      <c r="G66" s="59">
        <v>10039315.779999999</v>
      </c>
      <c r="H66" s="59"/>
      <c r="I66" s="59"/>
      <c r="J66" s="59">
        <v>0</v>
      </c>
      <c r="K66" s="59"/>
      <c r="L66" s="59"/>
      <c r="M66" s="59">
        <v>10039315.779999999</v>
      </c>
      <c r="N66" s="59"/>
      <c r="O66" s="59">
        <v>0</v>
      </c>
      <c r="P66" s="59"/>
      <c r="Q66" s="59">
        <v>0</v>
      </c>
      <c r="R66" s="59"/>
      <c r="S66" s="59"/>
      <c r="T66" s="59"/>
      <c r="U66" s="59">
        <v>10039315.779999999</v>
      </c>
      <c r="V66" s="59"/>
      <c r="W66" s="59"/>
      <c r="X66" s="59"/>
    </row>
    <row r="67" spans="2:24" ht="12.6" customHeight="1" x14ac:dyDescent="0.25">
      <c r="B67" s="62" t="s">
        <v>171</v>
      </c>
      <c r="C67" s="62"/>
      <c r="D67" s="62"/>
      <c r="E67" s="62"/>
      <c r="F67" s="62"/>
      <c r="G67" s="59">
        <v>11151463</v>
      </c>
      <c r="H67" s="59"/>
      <c r="I67" s="59"/>
      <c r="J67" s="59">
        <v>0</v>
      </c>
      <c r="K67" s="59"/>
      <c r="L67" s="59"/>
      <c r="M67" s="59">
        <v>11151463</v>
      </c>
      <c r="N67" s="59"/>
      <c r="O67" s="59">
        <v>0</v>
      </c>
      <c r="P67" s="59"/>
      <c r="Q67" s="59">
        <v>0</v>
      </c>
      <c r="R67" s="59"/>
      <c r="S67" s="59"/>
      <c r="T67" s="59"/>
      <c r="U67" s="59">
        <v>11151463</v>
      </c>
      <c r="V67" s="59"/>
      <c r="W67" s="59"/>
      <c r="X67" s="59"/>
    </row>
    <row r="68" spans="2:24" ht="12.6" customHeight="1" x14ac:dyDescent="0.25">
      <c r="B68" s="62" t="s">
        <v>172</v>
      </c>
      <c r="C68" s="62"/>
      <c r="D68" s="62"/>
      <c r="E68" s="62"/>
      <c r="F68" s="62"/>
      <c r="G68" s="59">
        <v>0</v>
      </c>
      <c r="H68" s="59"/>
      <c r="I68" s="59"/>
      <c r="J68" s="59">
        <v>0</v>
      </c>
      <c r="K68" s="59"/>
      <c r="L68" s="59"/>
      <c r="M68" s="59">
        <v>0</v>
      </c>
      <c r="N68" s="59"/>
      <c r="O68" s="59">
        <v>0</v>
      </c>
      <c r="P68" s="59"/>
      <c r="Q68" s="59">
        <v>0</v>
      </c>
      <c r="R68" s="59"/>
      <c r="S68" s="59"/>
      <c r="T68" s="59"/>
      <c r="U68" s="59">
        <v>0</v>
      </c>
      <c r="V68" s="59"/>
      <c r="W68" s="59"/>
      <c r="X68" s="59"/>
    </row>
    <row r="69" spans="2:24" ht="12.6" customHeight="1" x14ac:dyDescent="0.25">
      <c r="B69" s="75" t="s">
        <v>173</v>
      </c>
      <c r="C69" s="75"/>
      <c r="D69" s="75"/>
      <c r="E69" s="75"/>
      <c r="F69" s="75"/>
      <c r="G69" s="76">
        <v>0</v>
      </c>
      <c r="H69" s="76"/>
      <c r="I69" s="76"/>
      <c r="J69" s="76">
        <v>0</v>
      </c>
      <c r="K69" s="76"/>
      <c r="L69" s="76"/>
      <c r="M69" s="76">
        <v>0</v>
      </c>
      <c r="N69" s="76"/>
      <c r="O69" s="76">
        <v>0</v>
      </c>
      <c r="P69" s="76"/>
      <c r="Q69" s="76">
        <v>0</v>
      </c>
      <c r="R69" s="76"/>
      <c r="S69" s="76"/>
      <c r="T69" s="76"/>
      <c r="U69" s="76">
        <v>0</v>
      </c>
      <c r="V69" s="76"/>
      <c r="W69" s="76"/>
      <c r="X69" s="76"/>
    </row>
    <row r="70" spans="2:24" ht="12.6" customHeight="1" x14ac:dyDescent="0.25">
      <c r="B70" s="62" t="s">
        <v>174</v>
      </c>
      <c r="C70" s="62"/>
      <c r="D70" s="62"/>
      <c r="E70" s="62"/>
      <c r="F70" s="62"/>
      <c r="G70" s="59">
        <v>0</v>
      </c>
      <c r="H70" s="59"/>
      <c r="I70" s="59"/>
      <c r="J70" s="59">
        <v>0</v>
      </c>
      <c r="K70" s="59"/>
      <c r="L70" s="59"/>
      <c r="M70" s="59">
        <v>0</v>
      </c>
      <c r="N70" s="59"/>
      <c r="O70" s="59">
        <v>0</v>
      </c>
      <c r="P70" s="59"/>
      <c r="Q70" s="59">
        <v>0</v>
      </c>
      <c r="R70" s="59"/>
      <c r="S70" s="59"/>
      <c r="T70" s="59"/>
      <c r="U70" s="59">
        <v>0</v>
      </c>
      <c r="V70" s="59"/>
      <c r="W70" s="59"/>
      <c r="X70" s="59"/>
    </row>
    <row r="71" spans="2:24" ht="12.6" customHeight="1" x14ac:dyDescent="0.25">
      <c r="B71" s="62" t="s">
        <v>175</v>
      </c>
      <c r="C71" s="62"/>
      <c r="D71" s="62"/>
      <c r="E71" s="62"/>
      <c r="F71" s="62"/>
      <c r="G71" s="59">
        <v>0</v>
      </c>
      <c r="H71" s="59"/>
      <c r="I71" s="59"/>
      <c r="J71" s="59">
        <v>0</v>
      </c>
      <c r="K71" s="59"/>
      <c r="L71" s="59"/>
      <c r="M71" s="59">
        <v>0</v>
      </c>
      <c r="N71" s="59"/>
      <c r="O71" s="59">
        <v>0</v>
      </c>
      <c r="P71" s="59"/>
      <c r="Q71" s="59">
        <v>0</v>
      </c>
      <c r="R71" s="59"/>
      <c r="S71" s="59"/>
      <c r="T71" s="59"/>
      <c r="U71" s="59">
        <v>0</v>
      </c>
      <c r="V71" s="59"/>
      <c r="W71" s="59"/>
      <c r="X71" s="59"/>
    </row>
    <row r="72" spans="2:24" ht="12.6" customHeight="1" x14ac:dyDescent="0.25">
      <c r="B72" s="62" t="s">
        <v>176</v>
      </c>
      <c r="C72" s="62"/>
      <c r="D72" s="62"/>
      <c r="E72" s="62"/>
      <c r="F72" s="62"/>
      <c r="G72" s="59">
        <v>0</v>
      </c>
      <c r="H72" s="59"/>
      <c r="I72" s="59"/>
      <c r="J72" s="59">
        <v>0</v>
      </c>
      <c r="K72" s="59"/>
      <c r="L72" s="59"/>
      <c r="M72" s="59">
        <v>0</v>
      </c>
      <c r="N72" s="59"/>
      <c r="O72" s="59">
        <v>0</v>
      </c>
      <c r="P72" s="59"/>
      <c r="Q72" s="59">
        <v>0</v>
      </c>
      <c r="R72" s="59"/>
      <c r="S72" s="59"/>
      <c r="T72" s="59"/>
      <c r="U72" s="59">
        <v>0</v>
      </c>
      <c r="V72" s="59"/>
      <c r="W72" s="59"/>
      <c r="X72" s="59"/>
    </row>
    <row r="73" spans="2:24" ht="12.6" customHeight="1" x14ac:dyDescent="0.25">
      <c r="B73" s="62" t="s">
        <v>177</v>
      </c>
      <c r="C73" s="62"/>
      <c r="D73" s="62"/>
      <c r="E73" s="62"/>
      <c r="F73" s="62"/>
      <c r="G73" s="59">
        <v>0</v>
      </c>
      <c r="H73" s="59"/>
      <c r="I73" s="59"/>
      <c r="J73" s="59">
        <v>0</v>
      </c>
      <c r="K73" s="59"/>
      <c r="L73" s="59"/>
      <c r="M73" s="59">
        <v>0</v>
      </c>
      <c r="N73" s="59"/>
      <c r="O73" s="59">
        <v>0</v>
      </c>
      <c r="P73" s="59"/>
      <c r="Q73" s="59">
        <v>0</v>
      </c>
      <c r="R73" s="59"/>
      <c r="S73" s="59"/>
      <c r="T73" s="59"/>
      <c r="U73" s="59">
        <v>0</v>
      </c>
      <c r="V73" s="59"/>
      <c r="W73" s="59"/>
      <c r="X73" s="59"/>
    </row>
    <row r="74" spans="2:24" ht="12.6" customHeight="1" x14ac:dyDescent="0.25">
      <c r="B74" s="62" t="s">
        <v>178</v>
      </c>
      <c r="C74" s="62"/>
      <c r="D74" s="62"/>
      <c r="E74" s="62"/>
      <c r="F74" s="62"/>
      <c r="G74" s="59">
        <v>0</v>
      </c>
      <c r="H74" s="59"/>
      <c r="I74" s="59"/>
      <c r="J74" s="59">
        <v>0</v>
      </c>
      <c r="K74" s="59"/>
      <c r="L74" s="59"/>
      <c r="M74" s="59">
        <v>0</v>
      </c>
      <c r="N74" s="59"/>
      <c r="O74" s="59">
        <v>0</v>
      </c>
      <c r="P74" s="59"/>
      <c r="Q74" s="59">
        <v>0</v>
      </c>
      <c r="R74" s="59"/>
      <c r="S74" s="59"/>
      <c r="T74" s="59"/>
      <c r="U74" s="59">
        <v>0</v>
      </c>
      <c r="V74" s="59"/>
      <c r="W74" s="59"/>
      <c r="X74" s="59"/>
    </row>
    <row r="75" spans="2:24" ht="12.6" customHeight="1" x14ac:dyDescent="0.25">
      <c r="B75" s="62" t="s">
        <v>179</v>
      </c>
      <c r="C75" s="62"/>
      <c r="D75" s="62"/>
      <c r="E75" s="62"/>
      <c r="F75" s="62"/>
      <c r="G75" s="59">
        <v>0</v>
      </c>
      <c r="H75" s="59"/>
      <c r="I75" s="59"/>
      <c r="J75" s="59">
        <v>0</v>
      </c>
      <c r="K75" s="59"/>
      <c r="L75" s="59"/>
      <c r="M75" s="59">
        <v>0</v>
      </c>
      <c r="N75" s="59"/>
      <c r="O75" s="59">
        <v>0</v>
      </c>
      <c r="P75" s="59"/>
      <c r="Q75" s="59">
        <v>0</v>
      </c>
      <c r="R75" s="59"/>
      <c r="S75" s="59"/>
      <c r="T75" s="59"/>
      <c r="U75" s="59">
        <v>0</v>
      </c>
      <c r="V75" s="59"/>
      <c r="W75" s="59"/>
      <c r="X75" s="59"/>
    </row>
    <row r="76" spans="2:24" ht="12.6" customHeight="1" x14ac:dyDescent="0.25">
      <c r="B76" s="62" t="s">
        <v>180</v>
      </c>
      <c r="C76" s="62"/>
      <c r="D76" s="62"/>
      <c r="E76" s="62"/>
      <c r="F76" s="62"/>
      <c r="G76" s="59">
        <v>0</v>
      </c>
      <c r="H76" s="59"/>
      <c r="I76" s="59"/>
      <c r="J76" s="59">
        <v>0</v>
      </c>
      <c r="K76" s="59"/>
      <c r="L76" s="59"/>
      <c r="M76" s="59">
        <v>0</v>
      </c>
      <c r="N76" s="59"/>
      <c r="O76" s="59">
        <v>0</v>
      </c>
      <c r="P76" s="59"/>
      <c r="Q76" s="59">
        <v>0</v>
      </c>
      <c r="R76" s="59"/>
      <c r="S76" s="59"/>
      <c r="T76" s="59"/>
      <c r="U76" s="59">
        <v>0</v>
      </c>
      <c r="V76" s="59"/>
      <c r="W76" s="59"/>
      <c r="X76" s="59"/>
    </row>
    <row r="77" spans="2:24" ht="12.6" customHeight="1" x14ac:dyDescent="0.25">
      <c r="B77" s="75" t="s">
        <v>181</v>
      </c>
      <c r="C77" s="75"/>
      <c r="D77" s="75"/>
      <c r="E77" s="75"/>
      <c r="F77" s="75"/>
      <c r="G77" s="76">
        <v>0</v>
      </c>
      <c r="H77" s="76"/>
      <c r="I77" s="76"/>
      <c r="J77" s="76">
        <v>0</v>
      </c>
      <c r="K77" s="76"/>
      <c r="L77" s="76"/>
      <c r="M77" s="76">
        <v>0</v>
      </c>
      <c r="N77" s="76"/>
      <c r="O77" s="76">
        <v>0</v>
      </c>
      <c r="P77" s="76"/>
      <c r="Q77" s="76">
        <v>0</v>
      </c>
      <c r="R77" s="76"/>
      <c r="S77" s="76"/>
      <c r="T77" s="76"/>
      <c r="U77" s="76">
        <v>0</v>
      </c>
      <c r="V77" s="76"/>
      <c r="W77" s="76"/>
      <c r="X77" s="76"/>
    </row>
    <row r="78" spans="2:24" ht="12.6" customHeight="1" x14ac:dyDescent="0.25">
      <c r="B78" s="62" t="s">
        <v>182</v>
      </c>
      <c r="C78" s="62"/>
      <c r="D78" s="62"/>
      <c r="E78" s="62"/>
      <c r="F78" s="62"/>
      <c r="G78" s="59">
        <v>0</v>
      </c>
      <c r="H78" s="59"/>
      <c r="I78" s="59"/>
      <c r="J78" s="59">
        <v>0</v>
      </c>
      <c r="K78" s="59"/>
      <c r="L78" s="59"/>
      <c r="M78" s="59">
        <v>0</v>
      </c>
      <c r="N78" s="59"/>
      <c r="O78" s="59">
        <v>0</v>
      </c>
      <c r="P78" s="59"/>
      <c r="Q78" s="59">
        <v>0</v>
      </c>
      <c r="R78" s="59"/>
      <c r="S78" s="59"/>
      <c r="T78" s="59"/>
      <c r="U78" s="59">
        <v>0</v>
      </c>
      <c r="V78" s="59"/>
      <c r="W78" s="59"/>
      <c r="X78" s="59"/>
    </row>
    <row r="79" spans="2:24" ht="12.6" customHeight="1" x14ac:dyDescent="0.25">
      <c r="B79" s="62" t="s">
        <v>183</v>
      </c>
      <c r="C79" s="62"/>
      <c r="D79" s="62"/>
      <c r="E79" s="62"/>
      <c r="F79" s="62"/>
      <c r="G79" s="59">
        <v>0</v>
      </c>
      <c r="H79" s="59"/>
      <c r="I79" s="59"/>
      <c r="J79" s="59">
        <v>0</v>
      </c>
      <c r="K79" s="59"/>
      <c r="L79" s="59"/>
      <c r="M79" s="59">
        <v>0</v>
      </c>
      <c r="N79" s="59"/>
      <c r="O79" s="59">
        <v>0</v>
      </c>
      <c r="P79" s="59"/>
      <c r="Q79" s="59">
        <v>0</v>
      </c>
      <c r="R79" s="59"/>
      <c r="S79" s="59"/>
      <c r="T79" s="59"/>
      <c r="U79" s="59">
        <v>0</v>
      </c>
      <c r="V79" s="59"/>
      <c r="W79" s="59"/>
      <c r="X79" s="59"/>
    </row>
    <row r="80" spans="2:24" ht="12.6" customHeight="1" x14ac:dyDescent="0.25">
      <c r="B80" s="62" t="s">
        <v>184</v>
      </c>
      <c r="C80" s="62"/>
      <c r="D80" s="62"/>
      <c r="E80" s="62"/>
      <c r="F80" s="62"/>
      <c r="G80" s="59">
        <v>0</v>
      </c>
      <c r="H80" s="59"/>
      <c r="I80" s="59"/>
      <c r="J80" s="59">
        <v>0</v>
      </c>
      <c r="K80" s="59"/>
      <c r="L80" s="59"/>
      <c r="M80" s="59">
        <v>0</v>
      </c>
      <c r="N80" s="59"/>
      <c r="O80" s="59">
        <v>0</v>
      </c>
      <c r="P80" s="59"/>
      <c r="Q80" s="59">
        <v>0</v>
      </c>
      <c r="R80" s="59"/>
      <c r="S80" s="59"/>
      <c r="T80" s="59"/>
      <c r="U80" s="59">
        <v>0</v>
      </c>
      <c r="V80" s="59"/>
      <c r="W80" s="59"/>
      <c r="X80" s="59"/>
    </row>
    <row r="81" spans="1:24" ht="12.6" customHeight="1" x14ac:dyDescent="0.25">
      <c r="B81" s="75" t="s">
        <v>185</v>
      </c>
      <c r="C81" s="75"/>
      <c r="D81" s="75"/>
      <c r="E81" s="75"/>
      <c r="F81" s="75"/>
      <c r="G81" s="76">
        <v>0</v>
      </c>
      <c r="H81" s="76"/>
      <c r="I81" s="76"/>
      <c r="J81" s="76">
        <v>13034021.41</v>
      </c>
      <c r="K81" s="76"/>
      <c r="L81" s="76"/>
      <c r="M81" s="76">
        <v>13034021.41</v>
      </c>
      <c r="N81" s="76"/>
      <c r="O81" s="76">
        <v>3247873.46</v>
      </c>
      <c r="P81" s="76"/>
      <c r="Q81" s="76">
        <v>3247873.46</v>
      </c>
      <c r="R81" s="76"/>
      <c r="S81" s="76"/>
      <c r="T81" s="76"/>
      <c r="U81" s="76">
        <v>9786147.9499999993</v>
      </c>
      <c r="V81" s="76"/>
      <c r="W81" s="76"/>
      <c r="X81" s="76"/>
    </row>
    <row r="82" spans="1:24" ht="12.6" customHeight="1" x14ac:dyDescent="0.25">
      <c r="B82" s="62" t="s">
        <v>186</v>
      </c>
      <c r="C82" s="62"/>
      <c r="D82" s="62"/>
      <c r="E82" s="62"/>
      <c r="F82" s="62"/>
      <c r="G82" s="59">
        <v>0</v>
      </c>
      <c r="H82" s="59"/>
      <c r="I82" s="59"/>
      <c r="J82" s="59">
        <v>0</v>
      </c>
      <c r="K82" s="59"/>
      <c r="L82" s="59"/>
      <c r="M82" s="59">
        <v>0</v>
      </c>
      <c r="N82" s="59"/>
      <c r="O82" s="59">
        <v>0</v>
      </c>
      <c r="P82" s="59"/>
      <c r="Q82" s="59">
        <v>0</v>
      </c>
      <c r="R82" s="59"/>
      <c r="S82" s="59"/>
      <c r="T82" s="59"/>
      <c r="U82" s="59">
        <v>0</v>
      </c>
      <c r="V82" s="59"/>
      <c r="W82" s="59"/>
      <c r="X82" s="59"/>
    </row>
    <row r="83" spans="1:24" ht="12.6" customHeight="1" x14ac:dyDescent="0.25">
      <c r="B83" s="62" t="s">
        <v>187</v>
      </c>
      <c r="C83" s="62"/>
      <c r="D83" s="62"/>
      <c r="E83" s="62"/>
      <c r="F83" s="62"/>
      <c r="G83" s="59">
        <v>0</v>
      </c>
      <c r="H83" s="59"/>
      <c r="I83" s="59"/>
      <c r="J83" s="59">
        <v>0</v>
      </c>
      <c r="K83" s="59"/>
      <c r="L83" s="59"/>
      <c r="M83" s="59">
        <v>0</v>
      </c>
      <c r="N83" s="59"/>
      <c r="O83" s="59">
        <v>0</v>
      </c>
      <c r="P83" s="59"/>
      <c r="Q83" s="59">
        <v>0</v>
      </c>
      <c r="R83" s="59"/>
      <c r="S83" s="59"/>
      <c r="T83" s="59"/>
      <c r="U83" s="59">
        <v>0</v>
      </c>
      <c r="V83" s="59"/>
      <c r="W83" s="59"/>
      <c r="X83" s="59"/>
    </row>
    <row r="84" spans="1:24" ht="12.6" customHeight="1" x14ac:dyDescent="0.25">
      <c r="B84" s="62" t="s">
        <v>188</v>
      </c>
      <c r="C84" s="62"/>
      <c r="D84" s="62"/>
      <c r="E84" s="62"/>
      <c r="F84" s="62"/>
      <c r="G84" s="59">
        <v>0</v>
      </c>
      <c r="H84" s="59"/>
      <c r="I84" s="59"/>
      <c r="J84" s="59">
        <v>0</v>
      </c>
      <c r="K84" s="59"/>
      <c r="L84" s="59"/>
      <c r="M84" s="59">
        <v>0</v>
      </c>
      <c r="N84" s="59"/>
      <c r="O84" s="59">
        <v>0</v>
      </c>
      <c r="P84" s="59"/>
      <c r="Q84" s="59">
        <v>0</v>
      </c>
      <c r="R84" s="59"/>
      <c r="S84" s="59"/>
      <c r="T84" s="59"/>
      <c r="U84" s="59">
        <v>0</v>
      </c>
      <c r="V84" s="59"/>
      <c r="W84" s="59"/>
      <c r="X84" s="59"/>
    </row>
    <row r="85" spans="1:24" ht="16.350000000000001" customHeight="1" x14ac:dyDescent="0.25">
      <c r="A85" s="70"/>
      <c r="B85" s="70"/>
      <c r="C85" s="70"/>
      <c r="D85" s="70"/>
      <c r="E85" s="71" t="s">
        <v>99</v>
      </c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</row>
    <row r="86" spans="1:24" ht="12.95" customHeight="1" x14ac:dyDescent="0.25">
      <c r="A86" s="70"/>
      <c r="B86" s="70"/>
      <c r="C86" s="70"/>
      <c r="D86" s="70"/>
      <c r="E86" s="72" t="s">
        <v>100</v>
      </c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</row>
    <row r="87" spans="1:24" ht="12.95" customHeight="1" x14ac:dyDescent="0.15">
      <c r="C87" s="64" t="s">
        <v>104</v>
      </c>
      <c r="D87" s="64"/>
      <c r="E87" s="64"/>
      <c r="F87" s="73" t="s">
        <v>101</v>
      </c>
      <c r="G87" s="73"/>
      <c r="H87" s="73"/>
      <c r="I87" s="73"/>
      <c r="J87" s="73"/>
      <c r="K87" s="73"/>
      <c r="L87" s="73"/>
      <c r="M87" s="73"/>
      <c r="N87" s="73"/>
      <c r="O87" s="73"/>
      <c r="P87" s="68" t="s">
        <v>102</v>
      </c>
      <c r="Q87" s="68"/>
      <c r="R87" s="68"/>
      <c r="S87" s="74" t="s">
        <v>103</v>
      </c>
      <c r="T87" s="74"/>
      <c r="U87" s="74"/>
      <c r="V87" s="74"/>
      <c r="W87" s="74"/>
    </row>
    <row r="88" spans="1:24" ht="12.95" customHeight="1" x14ac:dyDescent="0.15">
      <c r="C88" s="64" t="s">
        <v>153</v>
      </c>
      <c r="D88" s="64"/>
      <c r="E88" s="64"/>
      <c r="F88" s="65" t="s">
        <v>154</v>
      </c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1:24" ht="20.25" customHeight="1" x14ac:dyDescent="0.25">
      <c r="A89" s="66" t="s">
        <v>108</v>
      </c>
      <c r="B89" s="66"/>
      <c r="C89" s="66"/>
      <c r="D89" s="66"/>
      <c r="E89" s="66"/>
      <c r="F89" s="66"/>
      <c r="G89" s="67" t="s">
        <v>4</v>
      </c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8" t="s">
        <v>107</v>
      </c>
      <c r="V89" s="68"/>
    </row>
    <row r="90" spans="1:24" ht="13.7" customHeight="1" x14ac:dyDescent="0.2">
      <c r="A90" s="66"/>
      <c r="B90" s="66"/>
      <c r="C90" s="66"/>
      <c r="D90" s="66"/>
      <c r="E90" s="66"/>
      <c r="F90" s="66"/>
      <c r="G90" s="63" t="s">
        <v>109</v>
      </c>
      <c r="H90" s="63"/>
      <c r="I90" s="63"/>
      <c r="J90" s="69" t="s">
        <v>110</v>
      </c>
      <c r="K90" s="69"/>
      <c r="L90" s="69"/>
      <c r="M90" s="63" t="s">
        <v>111</v>
      </c>
      <c r="N90" s="63"/>
      <c r="O90" s="63" t="s">
        <v>9</v>
      </c>
      <c r="P90" s="63"/>
      <c r="Q90" s="63" t="s">
        <v>112</v>
      </c>
      <c r="R90" s="63"/>
      <c r="S90" s="63"/>
      <c r="T90" s="63"/>
      <c r="U90" s="63" t="s">
        <v>113</v>
      </c>
      <c r="V90" s="63"/>
      <c r="W90" s="63"/>
      <c r="X90" s="63"/>
    </row>
    <row r="91" spans="1:24" ht="13.7" customHeight="1" x14ac:dyDescent="0.2">
      <c r="H91" s="36" t="s">
        <v>114</v>
      </c>
      <c r="K91" s="36" t="s">
        <v>115</v>
      </c>
      <c r="N91" s="36" t="s">
        <v>116</v>
      </c>
      <c r="S91" s="36" t="s">
        <v>117</v>
      </c>
      <c r="V91" s="63" t="s">
        <v>118</v>
      </c>
      <c r="W91" s="63"/>
      <c r="X91" s="63"/>
    </row>
    <row r="92" spans="1:24" ht="9.75" customHeight="1" x14ac:dyDescent="0.25"/>
    <row r="93" spans="1:24" ht="9.6" customHeight="1" x14ac:dyDescent="0.25">
      <c r="B93" s="62" t="s">
        <v>189</v>
      </c>
      <c r="C93" s="62"/>
      <c r="D93" s="62"/>
      <c r="E93" s="62"/>
      <c r="F93" s="62"/>
      <c r="G93" s="59">
        <v>0</v>
      </c>
      <c r="H93" s="59"/>
      <c r="I93" s="59"/>
      <c r="J93" s="59">
        <v>0</v>
      </c>
      <c r="K93" s="59"/>
      <c r="L93" s="59"/>
      <c r="M93" s="59">
        <v>0</v>
      </c>
      <c r="N93" s="59"/>
      <c r="O93" s="59">
        <v>0</v>
      </c>
      <c r="P93" s="59"/>
      <c r="Q93" s="59">
        <v>0</v>
      </c>
      <c r="R93" s="59"/>
      <c r="S93" s="59"/>
      <c r="T93" s="59"/>
      <c r="U93" s="59">
        <v>0</v>
      </c>
      <c r="V93" s="59"/>
      <c r="W93" s="59"/>
      <c r="X93" s="59"/>
    </row>
    <row r="94" spans="1:24" ht="12.6" customHeight="1" x14ac:dyDescent="0.25">
      <c r="B94" s="62" t="s">
        <v>190</v>
      </c>
      <c r="C94" s="62"/>
      <c r="D94" s="62"/>
      <c r="E94" s="62"/>
      <c r="F94" s="62"/>
      <c r="G94" s="59">
        <v>0</v>
      </c>
      <c r="H94" s="59"/>
      <c r="I94" s="59"/>
      <c r="J94" s="59">
        <v>0</v>
      </c>
      <c r="K94" s="59"/>
      <c r="L94" s="59"/>
      <c r="M94" s="59">
        <v>0</v>
      </c>
      <c r="N94" s="59"/>
      <c r="O94" s="59">
        <v>0</v>
      </c>
      <c r="P94" s="59"/>
      <c r="Q94" s="59">
        <v>0</v>
      </c>
      <c r="R94" s="59"/>
      <c r="S94" s="59"/>
      <c r="T94" s="59"/>
      <c r="U94" s="59">
        <v>0</v>
      </c>
      <c r="V94" s="59"/>
      <c r="W94" s="59"/>
      <c r="X94" s="59"/>
    </row>
    <row r="95" spans="1:24" ht="12.6" customHeight="1" x14ac:dyDescent="0.25">
      <c r="B95" s="62" t="s">
        <v>191</v>
      </c>
      <c r="C95" s="62"/>
      <c r="D95" s="62"/>
      <c r="E95" s="62"/>
      <c r="F95" s="62"/>
      <c r="G95" s="59">
        <v>0</v>
      </c>
      <c r="H95" s="59"/>
      <c r="I95" s="59"/>
      <c r="J95" s="59">
        <v>0</v>
      </c>
      <c r="K95" s="59"/>
      <c r="L95" s="59"/>
      <c r="M95" s="59">
        <v>0</v>
      </c>
      <c r="N95" s="59"/>
      <c r="O95" s="59">
        <v>0</v>
      </c>
      <c r="P95" s="59"/>
      <c r="Q95" s="59">
        <v>0</v>
      </c>
      <c r="R95" s="59"/>
      <c r="S95" s="59"/>
      <c r="T95" s="59"/>
      <c r="U95" s="59">
        <v>0</v>
      </c>
      <c r="V95" s="59"/>
      <c r="W95" s="59"/>
      <c r="X95" s="59"/>
    </row>
    <row r="96" spans="1:24" ht="12.6" customHeight="1" x14ac:dyDescent="0.25">
      <c r="B96" s="62" t="s">
        <v>192</v>
      </c>
      <c r="C96" s="62"/>
      <c r="D96" s="62"/>
      <c r="E96" s="62"/>
      <c r="F96" s="62"/>
      <c r="G96" s="59">
        <v>0</v>
      </c>
      <c r="H96" s="59"/>
      <c r="I96" s="59"/>
      <c r="J96" s="59">
        <v>13034021.41</v>
      </c>
      <c r="K96" s="59"/>
      <c r="L96" s="59"/>
      <c r="M96" s="59">
        <v>13034021.41</v>
      </c>
      <c r="N96" s="59"/>
      <c r="O96" s="59">
        <v>3247873.46</v>
      </c>
      <c r="P96" s="59"/>
      <c r="Q96" s="59">
        <v>3247873.46</v>
      </c>
      <c r="R96" s="59"/>
      <c r="S96" s="59"/>
      <c r="T96" s="59"/>
      <c r="U96" s="59">
        <v>9786147.9499999993</v>
      </c>
      <c r="V96" s="59"/>
      <c r="W96" s="59"/>
      <c r="X96" s="59"/>
    </row>
    <row r="97" spans="2:25" ht="12.6" customHeight="1" x14ac:dyDescent="0.25">
      <c r="B97" s="60" t="s">
        <v>193</v>
      </c>
      <c r="C97" s="60"/>
      <c r="D97" s="60"/>
      <c r="E97" s="60"/>
      <c r="F97" s="60"/>
      <c r="G97" s="61">
        <v>80088737.780000001</v>
      </c>
      <c r="H97" s="61"/>
      <c r="I97" s="61"/>
      <c r="J97" s="61">
        <v>14195926.41</v>
      </c>
      <c r="K97" s="61"/>
      <c r="L97" s="61"/>
      <c r="M97" s="61">
        <v>94284664.189999998</v>
      </c>
      <c r="N97" s="61"/>
      <c r="O97" s="61">
        <v>8603677.5500000007</v>
      </c>
      <c r="P97" s="61"/>
      <c r="Q97" s="61">
        <v>5494963.5499999998</v>
      </c>
      <c r="R97" s="61"/>
      <c r="S97" s="61"/>
      <c r="T97" s="61"/>
      <c r="U97" s="61">
        <v>85680986.640000001</v>
      </c>
      <c r="V97" s="61"/>
      <c r="W97" s="61"/>
      <c r="X97" s="61"/>
    </row>
    <row r="99" spans="2:25" x14ac:dyDescent="0.25">
      <c r="B99" s="58" t="s">
        <v>91</v>
      </c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</row>
    <row r="100" spans="2:25" x14ac:dyDescent="0.25"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</row>
    <row r="101" spans="2:25" ht="15.75" x14ac:dyDescent="0.25">
      <c r="B101" s="27"/>
      <c r="C101" s="27"/>
      <c r="D101" s="28"/>
      <c r="E101" s="28"/>
      <c r="F101" s="28"/>
      <c r="G101" s="29"/>
      <c r="H101" s="29"/>
      <c r="I101" s="29"/>
    </row>
    <row r="102" spans="2:25" ht="15" customHeight="1" x14ac:dyDescent="0.25">
      <c r="B102" s="52" t="s">
        <v>92</v>
      </c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</row>
    <row r="103" spans="2:25" ht="27.75" customHeight="1" x14ac:dyDescent="0.25"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</row>
    <row r="104" spans="2:25" x14ac:dyDescent="0.2">
      <c r="B104" s="30"/>
      <c r="C104" s="30"/>
      <c r="D104" s="31"/>
      <c r="E104" s="31"/>
      <c r="F104" s="31"/>
      <c r="G104" s="31"/>
      <c r="H104" s="31"/>
      <c r="I104" s="31"/>
    </row>
    <row r="105" spans="2:25" x14ac:dyDescent="0.2">
      <c r="B105" s="30"/>
      <c r="C105" s="30"/>
      <c r="D105" s="31"/>
      <c r="E105" s="31"/>
      <c r="F105" s="31"/>
      <c r="G105" s="31"/>
      <c r="H105" s="31"/>
      <c r="I105" s="31"/>
    </row>
    <row r="106" spans="2:25" x14ac:dyDescent="0.2">
      <c r="B106" s="30"/>
      <c r="C106" s="30"/>
      <c r="D106" s="31"/>
      <c r="E106" s="31"/>
      <c r="F106" s="31"/>
      <c r="G106" s="31"/>
      <c r="H106" s="31"/>
      <c r="I106" s="31"/>
    </row>
    <row r="107" spans="2:25" ht="15" customHeight="1" x14ac:dyDescent="0.2">
      <c r="B107" s="57" t="s">
        <v>93</v>
      </c>
      <c r="C107" s="57"/>
      <c r="D107" s="57"/>
      <c r="E107" s="57"/>
      <c r="F107" s="57"/>
      <c r="G107" s="57"/>
      <c r="H107" s="57"/>
      <c r="I107" s="56" t="s">
        <v>94</v>
      </c>
      <c r="J107" s="56"/>
      <c r="K107" s="56"/>
      <c r="L107" s="56"/>
      <c r="M107" s="56"/>
      <c r="N107" s="56"/>
      <c r="O107" s="56"/>
      <c r="P107" s="55" t="s">
        <v>95</v>
      </c>
      <c r="Q107" s="55"/>
      <c r="R107" s="55"/>
      <c r="S107" s="55"/>
      <c r="T107" s="55"/>
      <c r="U107" s="55"/>
      <c r="V107" s="55"/>
      <c r="W107" s="55"/>
      <c r="X107" s="55"/>
      <c r="Y107" s="55"/>
    </row>
    <row r="108" spans="2:25" ht="15" customHeight="1" x14ac:dyDescent="0.2">
      <c r="B108" s="54" t="s">
        <v>96</v>
      </c>
      <c r="C108" s="54"/>
      <c r="D108" s="54"/>
      <c r="E108" s="54"/>
      <c r="F108" s="54"/>
      <c r="G108" s="54"/>
      <c r="H108" s="54"/>
      <c r="I108" s="53" t="s">
        <v>97</v>
      </c>
      <c r="J108" s="53"/>
      <c r="K108" s="53"/>
      <c r="L108" s="53"/>
      <c r="M108" s="53"/>
      <c r="N108" s="53"/>
      <c r="O108" s="53"/>
      <c r="P108" s="53" t="s">
        <v>98</v>
      </c>
      <c r="Q108" s="53"/>
      <c r="R108" s="53"/>
      <c r="S108" s="53"/>
      <c r="T108" s="53"/>
      <c r="U108" s="53"/>
      <c r="V108" s="53"/>
      <c r="W108" s="53"/>
      <c r="X108" s="53"/>
      <c r="Y108" s="53"/>
    </row>
  </sheetData>
  <mergeCells count="574">
    <mergeCell ref="A1:D2"/>
    <mergeCell ref="E1:U1"/>
    <mergeCell ref="E2:R2"/>
    <mergeCell ref="D3:O3"/>
    <mergeCell ref="P3:R3"/>
    <mergeCell ref="S3:W3"/>
    <mergeCell ref="V7:X7"/>
    <mergeCell ref="B9:F9"/>
    <mergeCell ref="G9:I9"/>
    <mergeCell ref="J9:L9"/>
    <mergeCell ref="M9:N9"/>
    <mergeCell ref="O9:P9"/>
    <mergeCell ref="Q9:T9"/>
    <mergeCell ref="U9:X9"/>
    <mergeCell ref="D4:Q4"/>
    <mergeCell ref="S4:V4"/>
    <mergeCell ref="A5:F6"/>
    <mergeCell ref="G5:T5"/>
    <mergeCell ref="G6:I6"/>
    <mergeCell ref="J6:L6"/>
    <mergeCell ref="M6:N6"/>
    <mergeCell ref="O6:P6"/>
    <mergeCell ref="Q6:T6"/>
    <mergeCell ref="U6:X6"/>
    <mergeCell ref="U10:X10"/>
    <mergeCell ref="B11:F11"/>
    <mergeCell ref="G11:I11"/>
    <mergeCell ref="J11:L11"/>
    <mergeCell ref="M11:N11"/>
    <mergeCell ref="O11:P11"/>
    <mergeCell ref="Q11:T11"/>
    <mergeCell ref="U11:X11"/>
    <mergeCell ref="B10:F10"/>
    <mergeCell ref="G10:I10"/>
    <mergeCell ref="J10:L10"/>
    <mergeCell ref="M10:N10"/>
    <mergeCell ref="O10:P10"/>
    <mergeCell ref="Q10:T10"/>
    <mergeCell ref="U12:X12"/>
    <mergeCell ref="B13:F13"/>
    <mergeCell ref="G13:I13"/>
    <mergeCell ref="J13:L13"/>
    <mergeCell ref="M13:N13"/>
    <mergeCell ref="O13:P13"/>
    <mergeCell ref="Q13:T13"/>
    <mergeCell ref="U13:X13"/>
    <mergeCell ref="B12:F12"/>
    <mergeCell ref="G12:I12"/>
    <mergeCell ref="J12:L12"/>
    <mergeCell ref="M12:N12"/>
    <mergeCell ref="O12:P12"/>
    <mergeCell ref="Q12:T12"/>
    <mergeCell ref="U14:X14"/>
    <mergeCell ref="B15:F15"/>
    <mergeCell ref="G15:I15"/>
    <mergeCell ref="J15:L15"/>
    <mergeCell ref="M15:N15"/>
    <mergeCell ref="O15:P15"/>
    <mergeCell ref="Q15:T15"/>
    <mergeCell ref="U15:X15"/>
    <mergeCell ref="B14:F14"/>
    <mergeCell ref="G14:I14"/>
    <mergeCell ref="J14:L14"/>
    <mergeCell ref="M14:N14"/>
    <mergeCell ref="O14:P14"/>
    <mergeCell ref="Q14:T14"/>
    <mergeCell ref="U16:X16"/>
    <mergeCell ref="B17:F17"/>
    <mergeCell ref="G17:I17"/>
    <mergeCell ref="J17:L17"/>
    <mergeCell ref="M17:N17"/>
    <mergeCell ref="O17:P17"/>
    <mergeCell ref="Q17:T17"/>
    <mergeCell ref="U17:X17"/>
    <mergeCell ref="B16:F16"/>
    <mergeCell ref="G16:I16"/>
    <mergeCell ref="J16:L16"/>
    <mergeCell ref="M16:N16"/>
    <mergeCell ref="O16:P16"/>
    <mergeCell ref="Q16:T16"/>
    <mergeCell ref="U18:X18"/>
    <mergeCell ref="B19:F19"/>
    <mergeCell ref="G19:I19"/>
    <mergeCell ref="J19:L19"/>
    <mergeCell ref="M19:N19"/>
    <mergeCell ref="O19:P19"/>
    <mergeCell ref="Q19:T19"/>
    <mergeCell ref="U19:X19"/>
    <mergeCell ref="B18:F18"/>
    <mergeCell ref="G18:I18"/>
    <mergeCell ref="J18:L18"/>
    <mergeCell ref="M18:N18"/>
    <mergeCell ref="O18:P18"/>
    <mergeCell ref="Q18:T18"/>
    <mergeCell ref="U20:X20"/>
    <mergeCell ref="B21:F21"/>
    <mergeCell ref="G21:I21"/>
    <mergeCell ref="J21:L21"/>
    <mergeCell ref="M21:N21"/>
    <mergeCell ref="O21:P21"/>
    <mergeCell ref="Q21:T21"/>
    <mergeCell ref="U21:X21"/>
    <mergeCell ref="B20:F20"/>
    <mergeCell ref="G20:I20"/>
    <mergeCell ref="J20:L20"/>
    <mergeCell ref="M20:N20"/>
    <mergeCell ref="O20:P20"/>
    <mergeCell ref="Q20:T20"/>
    <mergeCell ref="U22:X22"/>
    <mergeCell ref="B23:F23"/>
    <mergeCell ref="G23:I23"/>
    <mergeCell ref="J23:L23"/>
    <mergeCell ref="M23:N23"/>
    <mergeCell ref="O23:P23"/>
    <mergeCell ref="Q23:T23"/>
    <mergeCell ref="U23:X23"/>
    <mergeCell ref="B22:F22"/>
    <mergeCell ref="G22:I22"/>
    <mergeCell ref="J22:L22"/>
    <mergeCell ref="M22:N22"/>
    <mergeCell ref="O22:P22"/>
    <mergeCell ref="Q22:T22"/>
    <mergeCell ref="U24:X24"/>
    <mergeCell ref="B25:F25"/>
    <mergeCell ref="G25:I25"/>
    <mergeCell ref="J25:L25"/>
    <mergeCell ref="M25:N25"/>
    <mergeCell ref="O25:P25"/>
    <mergeCell ref="Q25:T25"/>
    <mergeCell ref="U25:X25"/>
    <mergeCell ref="B24:F24"/>
    <mergeCell ref="G24:I24"/>
    <mergeCell ref="J24:L24"/>
    <mergeCell ref="M24:N24"/>
    <mergeCell ref="O24:P24"/>
    <mergeCell ref="Q24:T24"/>
    <mergeCell ref="U26:X26"/>
    <mergeCell ref="B27:F27"/>
    <mergeCell ref="G27:I27"/>
    <mergeCell ref="J27:L27"/>
    <mergeCell ref="M27:N27"/>
    <mergeCell ref="O27:P27"/>
    <mergeCell ref="Q27:T27"/>
    <mergeCell ref="U27:X27"/>
    <mergeCell ref="B26:F26"/>
    <mergeCell ref="G26:I26"/>
    <mergeCell ref="J26:L26"/>
    <mergeCell ref="M26:N26"/>
    <mergeCell ref="O26:P26"/>
    <mergeCell ref="Q26:T26"/>
    <mergeCell ref="U28:X28"/>
    <mergeCell ref="B29:F29"/>
    <mergeCell ref="G29:I29"/>
    <mergeCell ref="J29:L29"/>
    <mergeCell ref="M29:N29"/>
    <mergeCell ref="O29:P29"/>
    <mergeCell ref="Q29:T29"/>
    <mergeCell ref="U29:X29"/>
    <mergeCell ref="B28:F28"/>
    <mergeCell ref="G28:I28"/>
    <mergeCell ref="J28:L28"/>
    <mergeCell ref="M28:N28"/>
    <mergeCell ref="O28:P28"/>
    <mergeCell ref="Q28:T28"/>
    <mergeCell ref="U30:X30"/>
    <mergeCell ref="B31:F31"/>
    <mergeCell ref="G31:I31"/>
    <mergeCell ref="J31:L31"/>
    <mergeCell ref="M31:N31"/>
    <mergeCell ref="O31:P31"/>
    <mergeCell ref="Q31:T31"/>
    <mergeCell ref="U31:X31"/>
    <mergeCell ref="B30:F30"/>
    <mergeCell ref="G30:I30"/>
    <mergeCell ref="J30:L30"/>
    <mergeCell ref="M30:N30"/>
    <mergeCell ref="O30:P30"/>
    <mergeCell ref="Q30:T30"/>
    <mergeCell ref="U32:X32"/>
    <mergeCell ref="B33:F33"/>
    <mergeCell ref="G33:I33"/>
    <mergeCell ref="J33:L33"/>
    <mergeCell ref="M33:N33"/>
    <mergeCell ref="O33:P33"/>
    <mergeCell ref="Q33:T33"/>
    <mergeCell ref="U33:X33"/>
    <mergeCell ref="B32:F32"/>
    <mergeCell ref="G32:I32"/>
    <mergeCell ref="J32:L32"/>
    <mergeCell ref="M32:N32"/>
    <mergeCell ref="O32:P32"/>
    <mergeCell ref="Q32:T32"/>
    <mergeCell ref="U34:X34"/>
    <mergeCell ref="B35:F35"/>
    <mergeCell ref="G35:I35"/>
    <mergeCell ref="J35:L35"/>
    <mergeCell ref="M35:N35"/>
    <mergeCell ref="O35:P35"/>
    <mergeCell ref="Q35:T35"/>
    <mergeCell ref="U35:X35"/>
    <mergeCell ref="B34:F34"/>
    <mergeCell ref="G34:I34"/>
    <mergeCell ref="J34:L34"/>
    <mergeCell ref="M34:N34"/>
    <mergeCell ref="O34:P34"/>
    <mergeCell ref="Q34:T34"/>
    <mergeCell ref="U36:X36"/>
    <mergeCell ref="B37:F37"/>
    <mergeCell ref="G37:I37"/>
    <mergeCell ref="J37:L37"/>
    <mergeCell ref="M37:N37"/>
    <mergeCell ref="O37:P37"/>
    <mergeCell ref="Q37:T37"/>
    <mergeCell ref="U37:X37"/>
    <mergeCell ref="B36:F36"/>
    <mergeCell ref="G36:I36"/>
    <mergeCell ref="J36:L36"/>
    <mergeCell ref="M36:N36"/>
    <mergeCell ref="O36:P36"/>
    <mergeCell ref="Q36:T36"/>
    <mergeCell ref="U38:X38"/>
    <mergeCell ref="B39:F39"/>
    <mergeCell ref="G39:I39"/>
    <mergeCell ref="J39:L39"/>
    <mergeCell ref="M39:N39"/>
    <mergeCell ref="O39:P39"/>
    <mergeCell ref="Q39:T39"/>
    <mergeCell ref="U39:X39"/>
    <mergeCell ref="B38:F38"/>
    <mergeCell ref="G38:I38"/>
    <mergeCell ref="J38:L38"/>
    <mergeCell ref="M38:N38"/>
    <mergeCell ref="O38:P38"/>
    <mergeCell ref="Q38:T38"/>
    <mergeCell ref="U40:X40"/>
    <mergeCell ref="B41:F41"/>
    <mergeCell ref="G41:I41"/>
    <mergeCell ref="J41:L41"/>
    <mergeCell ref="M41:N41"/>
    <mergeCell ref="O41:P41"/>
    <mergeCell ref="Q41:T41"/>
    <mergeCell ref="U41:X41"/>
    <mergeCell ref="B40:F40"/>
    <mergeCell ref="G40:I40"/>
    <mergeCell ref="J40:L40"/>
    <mergeCell ref="M40:N40"/>
    <mergeCell ref="O40:P40"/>
    <mergeCell ref="Q40:T40"/>
    <mergeCell ref="U42:X42"/>
    <mergeCell ref="A43:D44"/>
    <mergeCell ref="E43:U43"/>
    <mergeCell ref="E44:R44"/>
    <mergeCell ref="C45:E45"/>
    <mergeCell ref="F45:O45"/>
    <mergeCell ref="P45:R45"/>
    <mergeCell ref="S45:W45"/>
    <mergeCell ref="B42:F42"/>
    <mergeCell ref="G42:I42"/>
    <mergeCell ref="J42:L42"/>
    <mergeCell ref="M42:N42"/>
    <mergeCell ref="O42:P42"/>
    <mergeCell ref="Q42:T42"/>
    <mergeCell ref="C46:E46"/>
    <mergeCell ref="F46:Q46"/>
    <mergeCell ref="A47:F48"/>
    <mergeCell ref="G47:T47"/>
    <mergeCell ref="U47:V47"/>
    <mergeCell ref="G48:I48"/>
    <mergeCell ref="J48:L48"/>
    <mergeCell ref="M48:N48"/>
    <mergeCell ref="O48:P48"/>
    <mergeCell ref="Q48:T48"/>
    <mergeCell ref="U48:X48"/>
    <mergeCell ref="V49:X49"/>
    <mergeCell ref="B51:F51"/>
    <mergeCell ref="G51:I51"/>
    <mergeCell ref="J51:L51"/>
    <mergeCell ref="M51:N51"/>
    <mergeCell ref="O51:P51"/>
    <mergeCell ref="Q51:T51"/>
    <mergeCell ref="U51:X51"/>
    <mergeCell ref="U52:X52"/>
    <mergeCell ref="B53:F53"/>
    <mergeCell ref="G53:I53"/>
    <mergeCell ref="J53:L53"/>
    <mergeCell ref="M53:N53"/>
    <mergeCell ref="O53:P53"/>
    <mergeCell ref="Q53:T53"/>
    <mergeCell ref="U53:X53"/>
    <mergeCell ref="B52:F52"/>
    <mergeCell ref="G52:I52"/>
    <mergeCell ref="J52:L52"/>
    <mergeCell ref="M52:N52"/>
    <mergeCell ref="O52:P52"/>
    <mergeCell ref="Q52:T52"/>
    <mergeCell ref="U54:X54"/>
    <mergeCell ref="B55:F55"/>
    <mergeCell ref="G55:I55"/>
    <mergeCell ref="J55:L55"/>
    <mergeCell ref="M55:N55"/>
    <mergeCell ref="O55:P55"/>
    <mergeCell ref="Q55:T55"/>
    <mergeCell ref="U55:X55"/>
    <mergeCell ref="B54:F54"/>
    <mergeCell ref="G54:I54"/>
    <mergeCell ref="J54:L54"/>
    <mergeCell ref="M54:N54"/>
    <mergeCell ref="O54:P54"/>
    <mergeCell ref="Q54:T54"/>
    <mergeCell ref="U56:X56"/>
    <mergeCell ref="B57:F57"/>
    <mergeCell ref="G57:I57"/>
    <mergeCell ref="J57:L57"/>
    <mergeCell ref="M57:N57"/>
    <mergeCell ref="O57:P57"/>
    <mergeCell ref="Q57:T57"/>
    <mergeCell ref="U57:X57"/>
    <mergeCell ref="B56:F56"/>
    <mergeCell ref="G56:I56"/>
    <mergeCell ref="J56:L56"/>
    <mergeCell ref="M56:N56"/>
    <mergeCell ref="O56:P56"/>
    <mergeCell ref="Q56:T56"/>
    <mergeCell ref="U58:X58"/>
    <mergeCell ref="B59:F59"/>
    <mergeCell ref="G59:I59"/>
    <mergeCell ref="J59:L59"/>
    <mergeCell ref="M59:N59"/>
    <mergeCell ref="O59:P59"/>
    <mergeCell ref="Q59:T59"/>
    <mergeCell ref="U59:X59"/>
    <mergeCell ref="B58:F58"/>
    <mergeCell ref="G58:I58"/>
    <mergeCell ref="J58:L58"/>
    <mergeCell ref="M58:N58"/>
    <mergeCell ref="O58:P58"/>
    <mergeCell ref="Q58:T58"/>
    <mergeCell ref="U60:X60"/>
    <mergeCell ref="B61:F61"/>
    <mergeCell ref="G61:I61"/>
    <mergeCell ref="J61:L61"/>
    <mergeCell ref="M61:N61"/>
    <mergeCell ref="O61:P61"/>
    <mergeCell ref="Q61:T61"/>
    <mergeCell ref="U61:X61"/>
    <mergeCell ref="B60:F60"/>
    <mergeCell ref="G60:I60"/>
    <mergeCell ref="J60:L60"/>
    <mergeCell ref="M60:N60"/>
    <mergeCell ref="O60:P60"/>
    <mergeCell ref="Q60:T60"/>
    <mergeCell ref="U62:X62"/>
    <mergeCell ref="B63:F63"/>
    <mergeCell ref="G63:I63"/>
    <mergeCell ref="J63:L63"/>
    <mergeCell ref="M63:N63"/>
    <mergeCell ref="O63:P63"/>
    <mergeCell ref="Q63:T63"/>
    <mergeCell ref="U63:X63"/>
    <mergeCell ref="B62:F62"/>
    <mergeCell ref="G62:I62"/>
    <mergeCell ref="J62:L62"/>
    <mergeCell ref="M62:N62"/>
    <mergeCell ref="O62:P62"/>
    <mergeCell ref="Q62:T62"/>
    <mergeCell ref="U64:X64"/>
    <mergeCell ref="B65:F65"/>
    <mergeCell ref="G65:I65"/>
    <mergeCell ref="J65:L65"/>
    <mergeCell ref="M65:N65"/>
    <mergeCell ref="O65:P65"/>
    <mergeCell ref="Q65:T65"/>
    <mergeCell ref="U65:X65"/>
    <mergeCell ref="B64:F64"/>
    <mergeCell ref="G64:I64"/>
    <mergeCell ref="J64:L64"/>
    <mergeCell ref="M64:N64"/>
    <mergeCell ref="O64:P64"/>
    <mergeCell ref="Q64:T64"/>
    <mergeCell ref="U66:X66"/>
    <mergeCell ref="B67:F67"/>
    <mergeCell ref="G67:I67"/>
    <mergeCell ref="J67:L67"/>
    <mergeCell ref="M67:N67"/>
    <mergeCell ref="O67:P67"/>
    <mergeCell ref="Q67:T67"/>
    <mergeCell ref="U67:X67"/>
    <mergeCell ref="B66:F66"/>
    <mergeCell ref="G66:I66"/>
    <mergeCell ref="J66:L66"/>
    <mergeCell ref="M66:N66"/>
    <mergeCell ref="O66:P66"/>
    <mergeCell ref="Q66:T66"/>
    <mergeCell ref="U68:X68"/>
    <mergeCell ref="B69:F69"/>
    <mergeCell ref="G69:I69"/>
    <mergeCell ref="J69:L69"/>
    <mergeCell ref="M69:N69"/>
    <mergeCell ref="O69:P69"/>
    <mergeCell ref="Q69:T69"/>
    <mergeCell ref="U69:X69"/>
    <mergeCell ref="B68:F68"/>
    <mergeCell ref="G68:I68"/>
    <mergeCell ref="J68:L68"/>
    <mergeCell ref="M68:N68"/>
    <mergeCell ref="O68:P68"/>
    <mergeCell ref="Q68:T68"/>
    <mergeCell ref="U70:X70"/>
    <mergeCell ref="B71:F71"/>
    <mergeCell ref="G71:I71"/>
    <mergeCell ref="J71:L71"/>
    <mergeCell ref="M71:N71"/>
    <mergeCell ref="O71:P71"/>
    <mergeCell ref="Q71:T71"/>
    <mergeCell ref="U71:X71"/>
    <mergeCell ref="B70:F70"/>
    <mergeCell ref="G70:I70"/>
    <mergeCell ref="J70:L70"/>
    <mergeCell ref="M70:N70"/>
    <mergeCell ref="O70:P70"/>
    <mergeCell ref="Q70:T70"/>
    <mergeCell ref="U72:X72"/>
    <mergeCell ref="B73:F73"/>
    <mergeCell ref="G73:I73"/>
    <mergeCell ref="J73:L73"/>
    <mergeCell ref="M73:N73"/>
    <mergeCell ref="O73:P73"/>
    <mergeCell ref="Q73:T73"/>
    <mergeCell ref="U73:X73"/>
    <mergeCell ref="B72:F72"/>
    <mergeCell ref="G72:I72"/>
    <mergeCell ref="J72:L72"/>
    <mergeCell ref="M72:N72"/>
    <mergeCell ref="O72:P72"/>
    <mergeCell ref="Q72:T72"/>
    <mergeCell ref="U74:X74"/>
    <mergeCell ref="B75:F75"/>
    <mergeCell ref="G75:I75"/>
    <mergeCell ref="J75:L75"/>
    <mergeCell ref="M75:N75"/>
    <mergeCell ref="O75:P75"/>
    <mergeCell ref="Q75:T75"/>
    <mergeCell ref="U75:X75"/>
    <mergeCell ref="B74:F74"/>
    <mergeCell ref="G74:I74"/>
    <mergeCell ref="J74:L74"/>
    <mergeCell ref="M74:N74"/>
    <mergeCell ref="O74:P74"/>
    <mergeCell ref="Q74:T74"/>
    <mergeCell ref="U76:X76"/>
    <mergeCell ref="B77:F77"/>
    <mergeCell ref="G77:I77"/>
    <mergeCell ref="J77:L77"/>
    <mergeCell ref="M77:N77"/>
    <mergeCell ref="O77:P77"/>
    <mergeCell ref="Q77:T77"/>
    <mergeCell ref="U77:X77"/>
    <mergeCell ref="B76:F76"/>
    <mergeCell ref="G76:I76"/>
    <mergeCell ref="J76:L76"/>
    <mergeCell ref="M76:N76"/>
    <mergeCell ref="O76:P76"/>
    <mergeCell ref="Q76:T76"/>
    <mergeCell ref="U78:X78"/>
    <mergeCell ref="B79:F79"/>
    <mergeCell ref="G79:I79"/>
    <mergeCell ref="J79:L79"/>
    <mergeCell ref="M79:N79"/>
    <mergeCell ref="O79:P79"/>
    <mergeCell ref="Q79:T79"/>
    <mergeCell ref="U79:X79"/>
    <mergeCell ref="B78:F78"/>
    <mergeCell ref="G78:I78"/>
    <mergeCell ref="J78:L78"/>
    <mergeCell ref="M78:N78"/>
    <mergeCell ref="O78:P78"/>
    <mergeCell ref="Q78:T78"/>
    <mergeCell ref="U80:X80"/>
    <mergeCell ref="B81:F81"/>
    <mergeCell ref="G81:I81"/>
    <mergeCell ref="J81:L81"/>
    <mergeCell ref="M81:N81"/>
    <mergeCell ref="O81:P81"/>
    <mergeCell ref="Q81:T81"/>
    <mergeCell ref="U81:X81"/>
    <mergeCell ref="B80:F80"/>
    <mergeCell ref="G80:I80"/>
    <mergeCell ref="J80:L80"/>
    <mergeCell ref="M80:N80"/>
    <mergeCell ref="O80:P80"/>
    <mergeCell ref="Q80:T80"/>
    <mergeCell ref="U82:X82"/>
    <mergeCell ref="B83:F83"/>
    <mergeCell ref="G83:I83"/>
    <mergeCell ref="J83:L83"/>
    <mergeCell ref="M83:N83"/>
    <mergeCell ref="O83:P83"/>
    <mergeCell ref="Q83:T83"/>
    <mergeCell ref="U83:X83"/>
    <mergeCell ref="B82:F82"/>
    <mergeCell ref="G82:I82"/>
    <mergeCell ref="J82:L82"/>
    <mergeCell ref="M82:N82"/>
    <mergeCell ref="O82:P82"/>
    <mergeCell ref="Q82:T82"/>
    <mergeCell ref="U84:X84"/>
    <mergeCell ref="A85:D86"/>
    <mergeCell ref="E85:U85"/>
    <mergeCell ref="E86:R86"/>
    <mergeCell ref="C87:E87"/>
    <mergeCell ref="F87:O87"/>
    <mergeCell ref="P87:R87"/>
    <mergeCell ref="S87:W87"/>
    <mergeCell ref="B84:F84"/>
    <mergeCell ref="G84:I84"/>
    <mergeCell ref="J84:L84"/>
    <mergeCell ref="M84:N84"/>
    <mergeCell ref="O84:P84"/>
    <mergeCell ref="Q84:T84"/>
    <mergeCell ref="C88:E88"/>
    <mergeCell ref="F88:Q88"/>
    <mergeCell ref="A89:F90"/>
    <mergeCell ref="G89:T89"/>
    <mergeCell ref="U89:V89"/>
    <mergeCell ref="G90:I90"/>
    <mergeCell ref="J90:L90"/>
    <mergeCell ref="M90:N90"/>
    <mergeCell ref="O90:P90"/>
    <mergeCell ref="Q90:T90"/>
    <mergeCell ref="U90:X90"/>
    <mergeCell ref="V91:X91"/>
    <mergeCell ref="B93:F93"/>
    <mergeCell ref="G93:I93"/>
    <mergeCell ref="J93:L93"/>
    <mergeCell ref="M93:N93"/>
    <mergeCell ref="O93:P93"/>
    <mergeCell ref="Q93:T93"/>
    <mergeCell ref="U93:X93"/>
    <mergeCell ref="U94:X94"/>
    <mergeCell ref="B95:F95"/>
    <mergeCell ref="G95:I95"/>
    <mergeCell ref="J95:L95"/>
    <mergeCell ref="M95:N95"/>
    <mergeCell ref="O95:P95"/>
    <mergeCell ref="Q95:T95"/>
    <mergeCell ref="U95:X95"/>
    <mergeCell ref="B94:F94"/>
    <mergeCell ref="G94:I94"/>
    <mergeCell ref="J94:L94"/>
    <mergeCell ref="M94:N94"/>
    <mergeCell ref="O94:P94"/>
    <mergeCell ref="Q94:T94"/>
    <mergeCell ref="B102:Y103"/>
    <mergeCell ref="P108:Y108"/>
    <mergeCell ref="I108:O108"/>
    <mergeCell ref="B108:H108"/>
    <mergeCell ref="P107:Y107"/>
    <mergeCell ref="I107:O107"/>
    <mergeCell ref="B107:H107"/>
    <mergeCell ref="B99:Y100"/>
    <mergeCell ref="U96:X96"/>
    <mergeCell ref="B97:F97"/>
    <mergeCell ref="G97:I97"/>
    <mergeCell ref="J97:L97"/>
    <mergeCell ref="M97:N97"/>
    <mergeCell ref="O97:P97"/>
    <mergeCell ref="Q97:T97"/>
    <mergeCell ref="U97:X97"/>
    <mergeCell ref="B96:F96"/>
    <mergeCell ref="G96:I96"/>
    <mergeCell ref="J96:L96"/>
    <mergeCell ref="M96:N96"/>
    <mergeCell ref="O96:P96"/>
    <mergeCell ref="Q96:T96"/>
  </mergeCells>
  <pageMargins left="0.7" right="0.7" top="0.75" bottom="0.75" header="0.3" footer="0.3"/>
  <pageSetup paperSize="9"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3"/>
  <sheetViews>
    <sheetView view="pageBreakPreview" zoomScaleNormal="100" zoomScaleSheetLayoutView="100" workbookViewId="0">
      <pane ySplit="9" topLeftCell="A10" activePane="bottomLeft" state="frozen"/>
      <selection pane="bottomLeft" activeCell="A10" sqref="A10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81" t="s">
        <v>87</v>
      </c>
      <c r="C2" s="87"/>
      <c r="D2" s="87"/>
      <c r="E2" s="87"/>
      <c r="F2" s="87"/>
      <c r="G2" s="87"/>
      <c r="H2" s="87"/>
      <c r="I2" s="88"/>
    </row>
    <row r="3" spans="2:9" x14ac:dyDescent="0.2">
      <c r="B3" s="83" t="s">
        <v>0</v>
      </c>
      <c r="C3" s="89"/>
      <c r="D3" s="89"/>
      <c r="E3" s="89"/>
      <c r="F3" s="89"/>
      <c r="G3" s="89"/>
      <c r="H3" s="89"/>
      <c r="I3" s="90"/>
    </row>
    <row r="4" spans="2:9" x14ac:dyDescent="0.2">
      <c r="B4" s="83" t="s">
        <v>1</v>
      </c>
      <c r="C4" s="89"/>
      <c r="D4" s="89"/>
      <c r="E4" s="89"/>
      <c r="F4" s="89"/>
      <c r="G4" s="89"/>
      <c r="H4" s="89"/>
      <c r="I4" s="90"/>
    </row>
    <row r="5" spans="2:9" x14ac:dyDescent="0.2">
      <c r="B5" s="83" t="s">
        <v>202</v>
      </c>
      <c r="C5" s="89"/>
      <c r="D5" s="89"/>
      <c r="E5" s="89"/>
      <c r="F5" s="89"/>
      <c r="G5" s="89"/>
      <c r="H5" s="89"/>
      <c r="I5" s="90"/>
    </row>
    <row r="6" spans="2:9" ht="13.5" thickBot="1" x14ac:dyDescent="0.25">
      <c r="B6" s="85" t="s">
        <v>2</v>
      </c>
      <c r="C6" s="91"/>
      <c r="D6" s="91"/>
      <c r="E6" s="91"/>
      <c r="F6" s="91"/>
      <c r="G6" s="91"/>
      <c r="H6" s="91"/>
      <c r="I6" s="92"/>
    </row>
    <row r="7" spans="2:9" ht="15.75" customHeight="1" x14ac:dyDescent="0.2">
      <c r="B7" s="81" t="s">
        <v>3</v>
      </c>
      <c r="C7" s="82"/>
      <c r="D7" s="96" t="s">
        <v>4</v>
      </c>
      <c r="E7" s="97"/>
      <c r="F7" s="97"/>
      <c r="G7" s="97"/>
      <c r="H7" s="98"/>
      <c r="I7" s="93" t="s">
        <v>5</v>
      </c>
    </row>
    <row r="8" spans="2:9" ht="15" customHeight="1" thickBot="1" x14ac:dyDescent="0.25">
      <c r="B8" s="83"/>
      <c r="C8" s="84"/>
      <c r="D8" s="99"/>
      <c r="E8" s="100"/>
      <c r="F8" s="100"/>
      <c r="G8" s="100"/>
      <c r="H8" s="101"/>
      <c r="I8" s="94"/>
    </row>
    <row r="9" spans="2:9" ht="26.25" thickBot="1" x14ac:dyDescent="0.25">
      <c r="B9" s="85"/>
      <c r="C9" s="86"/>
      <c r="D9" s="39" t="s">
        <v>6</v>
      </c>
      <c r="E9" s="18" t="s">
        <v>7</v>
      </c>
      <c r="F9" s="39" t="s">
        <v>8</v>
      </c>
      <c r="G9" s="39" t="s">
        <v>9</v>
      </c>
      <c r="H9" s="39" t="s">
        <v>10</v>
      </c>
      <c r="I9" s="95"/>
    </row>
    <row r="10" spans="2:9" x14ac:dyDescent="0.2">
      <c r="B10" s="5" t="s">
        <v>11</v>
      </c>
      <c r="C10" s="6"/>
      <c r="D10" s="19">
        <f t="shared" ref="D10:I10" si="0">D11+D19+D29+D39+D49+D59+D72+D76+D63</f>
        <v>47023082.780000001</v>
      </c>
      <c r="E10" s="19">
        <f t="shared" si="0"/>
        <v>8451952.0099999998</v>
      </c>
      <c r="F10" s="19">
        <f t="shared" si="0"/>
        <v>55475034.789999999</v>
      </c>
      <c r="G10" s="19">
        <f t="shared" si="0"/>
        <v>18929164</v>
      </c>
      <c r="H10" s="19">
        <f t="shared" si="0"/>
        <v>18917426.599999998</v>
      </c>
      <c r="I10" s="19">
        <f t="shared" si="0"/>
        <v>36545870.790000007</v>
      </c>
    </row>
    <row r="11" spans="2:9" x14ac:dyDescent="0.2">
      <c r="B11" s="1" t="s">
        <v>12</v>
      </c>
      <c r="C11" s="7"/>
      <c r="D11" s="20">
        <f t="shared" ref="D11:I11" si="1">SUM(D12:D18)</f>
        <v>25141251</v>
      </c>
      <c r="E11" s="20">
        <f t="shared" si="1"/>
        <v>1136286</v>
      </c>
      <c r="F11" s="20">
        <f t="shared" si="1"/>
        <v>26277537</v>
      </c>
      <c r="G11" s="20">
        <f t="shared" si="1"/>
        <v>7557843.0099999998</v>
      </c>
      <c r="H11" s="20">
        <f t="shared" si="1"/>
        <v>7557843.0099999998</v>
      </c>
      <c r="I11" s="20">
        <f t="shared" si="1"/>
        <v>18719693.990000002</v>
      </c>
    </row>
    <row r="12" spans="2:9" x14ac:dyDescent="0.2">
      <c r="B12" s="11" t="s">
        <v>13</v>
      </c>
      <c r="C12" s="9"/>
      <c r="D12" s="20">
        <v>15111689</v>
      </c>
      <c r="E12" s="21">
        <v>0</v>
      </c>
      <c r="F12" s="21">
        <f t="shared" ref="F12:F18" si="2">D12+E12</f>
        <v>15111689</v>
      </c>
      <c r="G12" s="21">
        <v>6229831.0099999998</v>
      </c>
      <c r="H12" s="21">
        <v>6229831.0099999998</v>
      </c>
      <c r="I12" s="21">
        <f t="shared" ref="I12:I18" si="3">F12-G12</f>
        <v>8881857.9900000002</v>
      </c>
    </row>
    <row r="13" spans="2:9" x14ac:dyDescent="0.2">
      <c r="B13" s="11" t="s">
        <v>14</v>
      </c>
      <c r="C13" s="9"/>
      <c r="D13" s="20">
        <v>1210000</v>
      </c>
      <c r="E13" s="21">
        <v>1121905</v>
      </c>
      <c r="F13" s="21">
        <f t="shared" si="2"/>
        <v>2331905</v>
      </c>
      <c r="G13" s="21">
        <v>443697</v>
      </c>
      <c r="H13" s="21">
        <v>443697</v>
      </c>
      <c r="I13" s="21">
        <f t="shared" si="3"/>
        <v>1888208</v>
      </c>
    </row>
    <row r="14" spans="2:9" x14ac:dyDescent="0.2">
      <c r="B14" s="11" t="s">
        <v>15</v>
      </c>
      <c r="C14" s="9"/>
      <c r="D14" s="20">
        <v>4601895</v>
      </c>
      <c r="E14" s="21">
        <v>-34949</v>
      </c>
      <c r="F14" s="21">
        <f t="shared" si="2"/>
        <v>4566946</v>
      </c>
      <c r="G14" s="21">
        <v>229113</v>
      </c>
      <c r="H14" s="21">
        <v>229113</v>
      </c>
      <c r="I14" s="21">
        <f t="shared" si="3"/>
        <v>4337833</v>
      </c>
    </row>
    <row r="15" spans="2:9" x14ac:dyDescent="0.2">
      <c r="B15" s="11" t="s">
        <v>16</v>
      </c>
      <c r="C15" s="9"/>
      <c r="D15" s="20"/>
      <c r="E15" s="21"/>
      <c r="F15" s="21">
        <f t="shared" si="2"/>
        <v>0</v>
      </c>
      <c r="G15" s="21"/>
      <c r="H15" s="21"/>
      <c r="I15" s="21">
        <f t="shared" si="3"/>
        <v>0</v>
      </c>
    </row>
    <row r="16" spans="2:9" x14ac:dyDescent="0.2">
      <c r="B16" s="11" t="s">
        <v>17</v>
      </c>
      <c r="C16" s="9"/>
      <c r="D16" s="20">
        <v>4217667</v>
      </c>
      <c r="E16" s="21">
        <v>49330</v>
      </c>
      <c r="F16" s="21">
        <f t="shared" si="2"/>
        <v>4266997</v>
      </c>
      <c r="G16" s="21">
        <v>655202</v>
      </c>
      <c r="H16" s="21">
        <v>655202</v>
      </c>
      <c r="I16" s="21">
        <f t="shared" si="3"/>
        <v>3611795</v>
      </c>
    </row>
    <row r="17" spans="2:9" x14ac:dyDescent="0.2">
      <c r="B17" s="11" t="s">
        <v>18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1" t="s">
        <v>19</v>
      </c>
      <c r="C18" s="9"/>
      <c r="D18" s="20"/>
      <c r="E18" s="21"/>
      <c r="F18" s="21">
        <f t="shared" si="2"/>
        <v>0</v>
      </c>
      <c r="G18" s="21"/>
      <c r="H18" s="21"/>
      <c r="I18" s="21">
        <f t="shared" si="3"/>
        <v>0</v>
      </c>
    </row>
    <row r="19" spans="2:9" x14ac:dyDescent="0.2">
      <c r="B19" s="1" t="s">
        <v>20</v>
      </c>
      <c r="C19" s="7"/>
      <c r="D19" s="20">
        <f t="shared" ref="D19:I19" si="4">SUM(D20:D28)</f>
        <v>2820000</v>
      </c>
      <c r="E19" s="20">
        <f t="shared" si="4"/>
        <v>-15000</v>
      </c>
      <c r="F19" s="20">
        <f t="shared" si="4"/>
        <v>2805000</v>
      </c>
      <c r="G19" s="20">
        <f t="shared" si="4"/>
        <v>392604.54</v>
      </c>
      <c r="H19" s="20">
        <f t="shared" si="4"/>
        <v>392604.54</v>
      </c>
      <c r="I19" s="20">
        <f t="shared" si="4"/>
        <v>2412395.46</v>
      </c>
    </row>
    <row r="20" spans="2:9" x14ac:dyDescent="0.2">
      <c r="B20" s="11" t="s">
        <v>21</v>
      </c>
      <c r="C20" s="9"/>
      <c r="D20" s="20">
        <v>660000</v>
      </c>
      <c r="E20" s="21">
        <v>0</v>
      </c>
      <c r="F20" s="20">
        <f t="shared" ref="F20:F28" si="5">D20+E20</f>
        <v>660000</v>
      </c>
      <c r="G20" s="21">
        <v>252618.67</v>
      </c>
      <c r="H20" s="21">
        <v>252618.67</v>
      </c>
      <c r="I20" s="21">
        <f t="shared" ref="I20:I28" si="6">F20-G20</f>
        <v>407381.32999999996</v>
      </c>
    </row>
    <row r="21" spans="2:9" x14ac:dyDescent="0.2">
      <c r="B21" s="11" t="s">
        <v>22</v>
      </c>
      <c r="C21" s="9"/>
      <c r="D21" s="20">
        <v>10000</v>
      </c>
      <c r="E21" s="21">
        <v>0</v>
      </c>
      <c r="F21" s="20">
        <f t="shared" si="5"/>
        <v>10000</v>
      </c>
      <c r="G21" s="21">
        <v>8804</v>
      </c>
      <c r="H21" s="21">
        <v>8804</v>
      </c>
      <c r="I21" s="21">
        <f t="shared" si="6"/>
        <v>1196</v>
      </c>
    </row>
    <row r="22" spans="2:9" x14ac:dyDescent="0.2">
      <c r="B22" s="11" t="s">
        <v>23</v>
      </c>
      <c r="C22" s="9"/>
      <c r="D22" s="20"/>
      <c r="E22" s="21"/>
      <c r="F22" s="20">
        <f t="shared" si="5"/>
        <v>0</v>
      </c>
      <c r="G22" s="21"/>
      <c r="H22" s="21"/>
      <c r="I22" s="21">
        <f t="shared" si="6"/>
        <v>0</v>
      </c>
    </row>
    <row r="23" spans="2:9" x14ac:dyDescent="0.2">
      <c r="B23" s="11" t="s">
        <v>24</v>
      </c>
      <c r="C23" s="9"/>
      <c r="D23" s="20">
        <v>500000</v>
      </c>
      <c r="E23" s="21">
        <v>0</v>
      </c>
      <c r="F23" s="20">
        <f t="shared" si="5"/>
        <v>500000</v>
      </c>
      <c r="G23" s="21">
        <v>114009.23</v>
      </c>
      <c r="H23" s="21">
        <v>114009.23</v>
      </c>
      <c r="I23" s="21">
        <f t="shared" si="6"/>
        <v>385990.77</v>
      </c>
    </row>
    <row r="24" spans="2:9" x14ac:dyDescent="0.2">
      <c r="B24" s="11" t="s">
        <v>25</v>
      </c>
      <c r="C24" s="9"/>
      <c r="D24" s="20">
        <v>250000</v>
      </c>
      <c r="E24" s="21">
        <v>-15000</v>
      </c>
      <c r="F24" s="20">
        <f t="shared" si="5"/>
        <v>235000</v>
      </c>
      <c r="G24" s="21">
        <v>1190</v>
      </c>
      <c r="H24" s="21">
        <v>1190</v>
      </c>
      <c r="I24" s="21">
        <f t="shared" si="6"/>
        <v>233810</v>
      </c>
    </row>
    <row r="25" spans="2:9" x14ac:dyDescent="0.2">
      <c r="B25" s="11" t="s">
        <v>26</v>
      </c>
      <c r="C25" s="9"/>
      <c r="D25" s="20">
        <v>800000</v>
      </c>
      <c r="E25" s="21">
        <v>0</v>
      </c>
      <c r="F25" s="20">
        <f t="shared" si="5"/>
        <v>800000</v>
      </c>
      <c r="G25" s="21">
        <v>0</v>
      </c>
      <c r="H25" s="21">
        <v>0</v>
      </c>
      <c r="I25" s="21">
        <f t="shared" si="6"/>
        <v>800000</v>
      </c>
    </row>
    <row r="26" spans="2:9" x14ac:dyDescent="0.2">
      <c r="B26" s="11" t="s">
        <v>27</v>
      </c>
      <c r="C26" s="9"/>
      <c r="D26" s="20">
        <v>100000</v>
      </c>
      <c r="E26" s="21">
        <v>0</v>
      </c>
      <c r="F26" s="20">
        <f t="shared" si="5"/>
        <v>100000</v>
      </c>
      <c r="G26" s="21">
        <v>4780.4799999999996</v>
      </c>
      <c r="H26" s="21">
        <v>4780.4799999999996</v>
      </c>
      <c r="I26" s="21">
        <f t="shared" si="6"/>
        <v>95219.520000000004</v>
      </c>
    </row>
    <row r="27" spans="2:9" x14ac:dyDescent="0.2">
      <c r="B27" s="11" t="s">
        <v>28</v>
      </c>
      <c r="C27" s="9"/>
      <c r="D27" s="20">
        <v>50000</v>
      </c>
      <c r="E27" s="21">
        <v>0</v>
      </c>
      <c r="F27" s="20">
        <f t="shared" si="5"/>
        <v>50000</v>
      </c>
      <c r="G27" s="21">
        <v>0</v>
      </c>
      <c r="H27" s="21">
        <v>0</v>
      </c>
      <c r="I27" s="21">
        <f t="shared" si="6"/>
        <v>50000</v>
      </c>
    </row>
    <row r="28" spans="2:9" x14ac:dyDescent="0.2">
      <c r="B28" s="11" t="s">
        <v>29</v>
      </c>
      <c r="C28" s="9"/>
      <c r="D28" s="20">
        <v>450000</v>
      </c>
      <c r="E28" s="21">
        <v>0</v>
      </c>
      <c r="F28" s="20">
        <f t="shared" si="5"/>
        <v>450000</v>
      </c>
      <c r="G28" s="21">
        <v>11202.16</v>
      </c>
      <c r="H28" s="21">
        <v>11202.16</v>
      </c>
      <c r="I28" s="21">
        <f t="shared" si="6"/>
        <v>438797.84</v>
      </c>
    </row>
    <row r="29" spans="2:9" x14ac:dyDescent="0.2">
      <c r="B29" s="1" t="s">
        <v>30</v>
      </c>
      <c r="C29" s="7"/>
      <c r="D29" s="20">
        <f t="shared" ref="D29:I29" si="7">SUM(D30:D38)</f>
        <v>4290000</v>
      </c>
      <c r="E29" s="20">
        <f t="shared" si="7"/>
        <v>55000</v>
      </c>
      <c r="F29" s="20">
        <f t="shared" si="7"/>
        <v>4345000</v>
      </c>
      <c r="G29" s="20">
        <f t="shared" si="7"/>
        <v>2673987.94</v>
      </c>
      <c r="H29" s="20">
        <f t="shared" si="7"/>
        <v>2662250.54</v>
      </c>
      <c r="I29" s="20">
        <f t="shared" si="7"/>
        <v>1671012.06</v>
      </c>
    </row>
    <row r="30" spans="2:9" x14ac:dyDescent="0.2">
      <c r="B30" s="11" t="s">
        <v>31</v>
      </c>
      <c r="C30" s="9"/>
      <c r="D30" s="20">
        <v>180000</v>
      </c>
      <c r="E30" s="21">
        <v>0</v>
      </c>
      <c r="F30" s="20">
        <f t="shared" ref="F30:F38" si="8">D30+E30</f>
        <v>180000</v>
      </c>
      <c r="G30" s="21">
        <v>14571.01</v>
      </c>
      <c r="H30" s="21">
        <v>14571.01</v>
      </c>
      <c r="I30" s="21">
        <f t="shared" ref="I30:I38" si="9">F30-G30</f>
        <v>165428.99</v>
      </c>
    </row>
    <row r="31" spans="2:9" x14ac:dyDescent="0.2">
      <c r="B31" s="11" t="s">
        <v>32</v>
      </c>
      <c r="C31" s="9"/>
      <c r="D31" s="20">
        <v>50000</v>
      </c>
      <c r="E31" s="21">
        <v>0</v>
      </c>
      <c r="F31" s="20">
        <f t="shared" si="8"/>
        <v>50000</v>
      </c>
      <c r="G31" s="21">
        <v>9280.01</v>
      </c>
      <c r="H31" s="21">
        <v>9280.01</v>
      </c>
      <c r="I31" s="21">
        <f t="shared" si="9"/>
        <v>40719.99</v>
      </c>
    </row>
    <row r="32" spans="2:9" x14ac:dyDescent="0.2">
      <c r="B32" s="11" t="s">
        <v>33</v>
      </c>
      <c r="C32" s="9"/>
      <c r="D32" s="20">
        <v>10000</v>
      </c>
      <c r="E32" s="21">
        <v>15000</v>
      </c>
      <c r="F32" s="20">
        <f t="shared" si="8"/>
        <v>25000</v>
      </c>
      <c r="G32" s="21">
        <v>17871</v>
      </c>
      <c r="H32" s="21">
        <v>11872</v>
      </c>
      <c r="I32" s="21">
        <f t="shared" si="9"/>
        <v>7129</v>
      </c>
    </row>
    <row r="33" spans="2:9" x14ac:dyDescent="0.2">
      <c r="B33" s="11" t="s">
        <v>34</v>
      </c>
      <c r="C33" s="9"/>
      <c r="D33" s="20">
        <v>15000</v>
      </c>
      <c r="E33" s="21">
        <v>0</v>
      </c>
      <c r="F33" s="20">
        <f t="shared" si="8"/>
        <v>15000</v>
      </c>
      <c r="G33" s="21">
        <v>0</v>
      </c>
      <c r="H33" s="21">
        <v>0</v>
      </c>
      <c r="I33" s="21">
        <f t="shared" si="9"/>
        <v>15000</v>
      </c>
    </row>
    <row r="34" spans="2:9" x14ac:dyDescent="0.2">
      <c r="B34" s="11" t="s">
        <v>35</v>
      </c>
      <c r="C34" s="9"/>
      <c r="D34" s="20">
        <v>1500000</v>
      </c>
      <c r="E34" s="21">
        <v>10000</v>
      </c>
      <c r="F34" s="20">
        <f t="shared" si="8"/>
        <v>1510000</v>
      </c>
      <c r="G34" s="21">
        <v>1159861.28</v>
      </c>
      <c r="H34" s="21">
        <v>1155514.8799999999</v>
      </c>
      <c r="I34" s="21">
        <f t="shared" si="9"/>
        <v>350138.72</v>
      </c>
    </row>
    <row r="35" spans="2:9" x14ac:dyDescent="0.2">
      <c r="B35" s="11" t="s">
        <v>36</v>
      </c>
      <c r="C35" s="9"/>
      <c r="D35" s="20">
        <v>30000</v>
      </c>
      <c r="E35" s="21">
        <v>30000</v>
      </c>
      <c r="F35" s="20">
        <f t="shared" si="8"/>
        <v>60000</v>
      </c>
      <c r="G35" s="21">
        <v>64923.49</v>
      </c>
      <c r="H35" s="21">
        <v>64923.49</v>
      </c>
      <c r="I35" s="21">
        <f t="shared" si="9"/>
        <v>-4923.489999999998</v>
      </c>
    </row>
    <row r="36" spans="2:9" x14ac:dyDescent="0.2">
      <c r="B36" s="11" t="s">
        <v>37</v>
      </c>
      <c r="C36" s="9"/>
      <c r="D36" s="20">
        <v>5000</v>
      </c>
      <c r="E36" s="21">
        <v>0</v>
      </c>
      <c r="F36" s="20">
        <f t="shared" si="8"/>
        <v>5000</v>
      </c>
      <c r="G36" s="21">
        <v>2551</v>
      </c>
      <c r="H36" s="21">
        <v>2551</v>
      </c>
      <c r="I36" s="21">
        <f t="shared" si="9"/>
        <v>2449</v>
      </c>
    </row>
    <row r="37" spans="2:9" x14ac:dyDescent="0.2">
      <c r="B37" s="11" t="s">
        <v>38</v>
      </c>
      <c r="C37" s="9"/>
      <c r="D37" s="20">
        <v>1000000</v>
      </c>
      <c r="E37" s="21">
        <v>0</v>
      </c>
      <c r="F37" s="20">
        <f t="shared" si="8"/>
        <v>1000000</v>
      </c>
      <c r="G37" s="21">
        <v>1140366.1499999999</v>
      </c>
      <c r="H37" s="21">
        <v>1138974.1499999999</v>
      </c>
      <c r="I37" s="21">
        <f t="shared" si="9"/>
        <v>-140366.14999999991</v>
      </c>
    </row>
    <row r="38" spans="2:9" x14ac:dyDescent="0.2">
      <c r="B38" s="11" t="s">
        <v>39</v>
      </c>
      <c r="C38" s="9"/>
      <c r="D38" s="20">
        <v>1500000</v>
      </c>
      <c r="E38" s="21">
        <v>0</v>
      </c>
      <c r="F38" s="20">
        <f t="shared" si="8"/>
        <v>1500000</v>
      </c>
      <c r="G38" s="21">
        <v>264564</v>
      </c>
      <c r="H38" s="21">
        <v>264564</v>
      </c>
      <c r="I38" s="21">
        <f t="shared" si="9"/>
        <v>1235436</v>
      </c>
    </row>
    <row r="39" spans="2:9" ht="25.5" customHeight="1" x14ac:dyDescent="0.2">
      <c r="B39" s="79" t="s">
        <v>40</v>
      </c>
      <c r="C39" s="80"/>
      <c r="D39" s="20">
        <f t="shared" ref="D39:I39" si="10">SUM(D40:D48)</f>
        <v>2205000</v>
      </c>
      <c r="E39" s="20">
        <f t="shared" si="10"/>
        <v>100000</v>
      </c>
      <c r="F39" s="20">
        <f t="shared" si="10"/>
        <v>2305000</v>
      </c>
      <c r="G39" s="20">
        <f t="shared" si="10"/>
        <v>1359878.45</v>
      </c>
      <c r="H39" s="20">
        <f t="shared" si="10"/>
        <v>1359878.45</v>
      </c>
      <c r="I39" s="20">
        <f t="shared" si="10"/>
        <v>945121.55</v>
      </c>
    </row>
    <row r="40" spans="2:9" x14ac:dyDescent="0.2">
      <c r="B40" s="11" t="s">
        <v>41</v>
      </c>
      <c r="C40" s="9"/>
      <c r="D40" s="20">
        <v>600000</v>
      </c>
      <c r="E40" s="21">
        <v>0</v>
      </c>
      <c r="F40" s="20">
        <f t="shared" ref="F40:F48" si="11">D40+E40</f>
        <v>600000</v>
      </c>
      <c r="G40" s="21">
        <v>255120</v>
      </c>
      <c r="H40" s="21">
        <v>255120</v>
      </c>
      <c r="I40" s="21">
        <f t="shared" ref="I40:I48" si="12">F40-G40</f>
        <v>344880</v>
      </c>
    </row>
    <row r="41" spans="2:9" x14ac:dyDescent="0.2">
      <c r="B41" s="11" t="s">
        <v>42</v>
      </c>
      <c r="C41" s="9"/>
      <c r="D41" s="20"/>
      <c r="E41" s="21"/>
      <c r="F41" s="20">
        <f t="shared" si="11"/>
        <v>0</v>
      </c>
      <c r="G41" s="21"/>
      <c r="H41" s="21"/>
      <c r="I41" s="21">
        <f t="shared" si="12"/>
        <v>0</v>
      </c>
    </row>
    <row r="42" spans="2:9" x14ac:dyDescent="0.2">
      <c r="B42" s="11" t="s">
        <v>43</v>
      </c>
      <c r="C42" s="9"/>
      <c r="D42" s="20"/>
      <c r="E42" s="21"/>
      <c r="F42" s="20">
        <f t="shared" si="11"/>
        <v>0</v>
      </c>
      <c r="G42" s="21"/>
      <c r="H42" s="21"/>
      <c r="I42" s="21">
        <f t="shared" si="12"/>
        <v>0</v>
      </c>
    </row>
    <row r="43" spans="2:9" x14ac:dyDescent="0.2">
      <c r="B43" s="11" t="s">
        <v>44</v>
      </c>
      <c r="C43" s="9"/>
      <c r="D43" s="20">
        <v>1605000</v>
      </c>
      <c r="E43" s="21">
        <v>100000</v>
      </c>
      <c r="F43" s="20">
        <f t="shared" si="11"/>
        <v>1705000</v>
      </c>
      <c r="G43" s="21">
        <v>1104758.45</v>
      </c>
      <c r="H43" s="21">
        <v>1104758.45</v>
      </c>
      <c r="I43" s="21">
        <f t="shared" si="12"/>
        <v>600241.55000000005</v>
      </c>
    </row>
    <row r="44" spans="2:9" x14ac:dyDescent="0.2">
      <c r="B44" s="11" t="s">
        <v>45</v>
      </c>
      <c r="C44" s="9"/>
      <c r="D44" s="20"/>
      <c r="E44" s="21"/>
      <c r="F44" s="20">
        <f t="shared" si="11"/>
        <v>0</v>
      </c>
      <c r="G44" s="21"/>
      <c r="H44" s="21"/>
      <c r="I44" s="21">
        <f t="shared" si="12"/>
        <v>0</v>
      </c>
    </row>
    <row r="45" spans="2:9" x14ac:dyDescent="0.2">
      <c r="B45" s="11" t="s">
        <v>46</v>
      </c>
      <c r="C45" s="9"/>
      <c r="D45" s="20"/>
      <c r="E45" s="21"/>
      <c r="F45" s="20">
        <f t="shared" si="11"/>
        <v>0</v>
      </c>
      <c r="G45" s="21"/>
      <c r="H45" s="21"/>
      <c r="I45" s="21">
        <f t="shared" si="12"/>
        <v>0</v>
      </c>
    </row>
    <row r="46" spans="2:9" x14ac:dyDescent="0.2">
      <c r="B46" s="11" t="s">
        <v>47</v>
      </c>
      <c r="C46" s="9"/>
      <c r="D46" s="20"/>
      <c r="E46" s="21"/>
      <c r="F46" s="20">
        <f t="shared" si="11"/>
        <v>0</v>
      </c>
      <c r="G46" s="21"/>
      <c r="H46" s="21"/>
      <c r="I46" s="21">
        <f t="shared" si="12"/>
        <v>0</v>
      </c>
    </row>
    <row r="47" spans="2:9" x14ac:dyDescent="0.2">
      <c r="B47" s="11" t="s">
        <v>48</v>
      </c>
      <c r="C47" s="9"/>
      <c r="D47" s="20"/>
      <c r="E47" s="21"/>
      <c r="F47" s="20">
        <f t="shared" si="11"/>
        <v>0</v>
      </c>
      <c r="G47" s="21"/>
      <c r="H47" s="21"/>
      <c r="I47" s="21">
        <f t="shared" si="12"/>
        <v>0</v>
      </c>
    </row>
    <row r="48" spans="2:9" x14ac:dyDescent="0.2">
      <c r="B48" s="11" t="s">
        <v>49</v>
      </c>
      <c r="C48" s="9"/>
      <c r="D48" s="20"/>
      <c r="E48" s="21"/>
      <c r="F48" s="20">
        <f t="shared" si="11"/>
        <v>0</v>
      </c>
      <c r="G48" s="21"/>
      <c r="H48" s="21"/>
      <c r="I48" s="21">
        <f t="shared" si="12"/>
        <v>0</v>
      </c>
    </row>
    <row r="49" spans="2:9" x14ac:dyDescent="0.2">
      <c r="B49" s="79" t="s">
        <v>50</v>
      </c>
      <c r="C49" s="80"/>
      <c r="D49" s="20">
        <f t="shared" ref="D49:I49" si="13">SUM(D50:D58)</f>
        <v>2653120</v>
      </c>
      <c r="E49" s="20">
        <f t="shared" si="13"/>
        <v>-110000</v>
      </c>
      <c r="F49" s="20">
        <f t="shared" si="13"/>
        <v>2543120</v>
      </c>
      <c r="G49" s="20">
        <f t="shared" si="13"/>
        <v>13717</v>
      </c>
      <c r="H49" s="20">
        <f t="shared" si="13"/>
        <v>13717</v>
      </c>
      <c r="I49" s="20">
        <f t="shared" si="13"/>
        <v>2529403</v>
      </c>
    </row>
    <row r="50" spans="2:9" x14ac:dyDescent="0.2">
      <c r="B50" s="11" t="s">
        <v>51</v>
      </c>
      <c r="C50" s="9"/>
      <c r="D50" s="20">
        <v>200000</v>
      </c>
      <c r="E50" s="21">
        <v>-100000</v>
      </c>
      <c r="F50" s="20">
        <f t="shared" ref="F50:F58" si="14">D50+E50</f>
        <v>100000</v>
      </c>
      <c r="G50" s="21">
        <v>13717</v>
      </c>
      <c r="H50" s="21">
        <v>13717</v>
      </c>
      <c r="I50" s="21">
        <f t="shared" ref="I50:I83" si="15">F50-G50</f>
        <v>86283</v>
      </c>
    </row>
    <row r="51" spans="2:9" x14ac:dyDescent="0.2">
      <c r="B51" s="11" t="s">
        <v>52</v>
      </c>
      <c r="C51" s="9"/>
      <c r="D51" s="20">
        <v>50000</v>
      </c>
      <c r="E51" s="21">
        <v>0</v>
      </c>
      <c r="F51" s="20">
        <f t="shared" si="14"/>
        <v>50000</v>
      </c>
      <c r="G51" s="21">
        <v>0</v>
      </c>
      <c r="H51" s="21">
        <v>0</v>
      </c>
      <c r="I51" s="21">
        <f t="shared" si="15"/>
        <v>50000</v>
      </c>
    </row>
    <row r="52" spans="2:9" x14ac:dyDescent="0.2">
      <c r="B52" s="11" t="s">
        <v>53</v>
      </c>
      <c r="C52" s="9"/>
      <c r="D52" s="20">
        <v>30000</v>
      </c>
      <c r="E52" s="21">
        <v>0</v>
      </c>
      <c r="F52" s="20">
        <f t="shared" si="14"/>
        <v>30000</v>
      </c>
      <c r="G52" s="21">
        <v>0</v>
      </c>
      <c r="H52" s="21">
        <v>0</v>
      </c>
      <c r="I52" s="21">
        <f t="shared" si="15"/>
        <v>30000</v>
      </c>
    </row>
    <row r="53" spans="2:9" x14ac:dyDescent="0.2">
      <c r="B53" s="11" t="s">
        <v>54</v>
      </c>
      <c r="C53" s="9"/>
      <c r="D53" s="20"/>
      <c r="E53" s="21"/>
      <c r="F53" s="20">
        <f t="shared" si="14"/>
        <v>0</v>
      </c>
      <c r="G53" s="21"/>
      <c r="H53" s="21"/>
      <c r="I53" s="21">
        <f t="shared" si="15"/>
        <v>0</v>
      </c>
    </row>
    <row r="54" spans="2:9" x14ac:dyDescent="0.2">
      <c r="B54" s="11" t="s">
        <v>55</v>
      </c>
      <c r="C54" s="9"/>
      <c r="D54" s="20"/>
      <c r="E54" s="21"/>
      <c r="F54" s="20">
        <f t="shared" si="14"/>
        <v>0</v>
      </c>
      <c r="G54" s="21"/>
      <c r="H54" s="21"/>
      <c r="I54" s="21">
        <f t="shared" si="15"/>
        <v>0</v>
      </c>
    </row>
    <row r="55" spans="2:9" x14ac:dyDescent="0.2">
      <c r="B55" s="11" t="s">
        <v>56</v>
      </c>
      <c r="C55" s="9"/>
      <c r="D55" s="20">
        <v>150000</v>
      </c>
      <c r="E55" s="21">
        <v>-10000</v>
      </c>
      <c r="F55" s="20">
        <f t="shared" si="14"/>
        <v>140000</v>
      </c>
      <c r="G55" s="21">
        <v>0</v>
      </c>
      <c r="H55" s="21">
        <v>0</v>
      </c>
      <c r="I55" s="21">
        <f t="shared" si="15"/>
        <v>140000</v>
      </c>
    </row>
    <row r="56" spans="2:9" x14ac:dyDescent="0.2">
      <c r="B56" s="11" t="s">
        <v>57</v>
      </c>
      <c r="C56" s="9"/>
      <c r="D56" s="20"/>
      <c r="E56" s="21"/>
      <c r="F56" s="20">
        <f t="shared" si="14"/>
        <v>0</v>
      </c>
      <c r="G56" s="21"/>
      <c r="H56" s="21"/>
      <c r="I56" s="21">
        <f t="shared" si="15"/>
        <v>0</v>
      </c>
    </row>
    <row r="57" spans="2:9" x14ac:dyDescent="0.2">
      <c r="B57" s="11" t="s">
        <v>58</v>
      </c>
      <c r="C57" s="9"/>
      <c r="D57" s="20">
        <v>2223120</v>
      </c>
      <c r="E57" s="21">
        <v>0</v>
      </c>
      <c r="F57" s="20">
        <f t="shared" si="14"/>
        <v>2223120</v>
      </c>
      <c r="G57" s="21">
        <v>0</v>
      </c>
      <c r="H57" s="21">
        <v>0</v>
      </c>
      <c r="I57" s="21">
        <f t="shared" si="15"/>
        <v>2223120</v>
      </c>
    </row>
    <row r="58" spans="2:9" x14ac:dyDescent="0.2">
      <c r="B58" s="11" t="s">
        <v>59</v>
      </c>
      <c r="C58" s="9"/>
      <c r="D58" s="20"/>
      <c r="E58" s="21"/>
      <c r="F58" s="20">
        <f t="shared" si="14"/>
        <v>0</v>
      </c>
      <c r="G58" s="21"/>
      <c r="H58" s="21"/>
      <c r="I58" s="21">
        <f t="shared" si="15"/>
        <v>0</v>
      </c>
    </row>
    <row r="59" spans="2:9" x14ac:dyDescent="0.2">
      <c r="B59" s="1" t="s">
        <v>60</v>
      </c>
      <c r="C59" s="7"/>
      <c r="D59" s="20">
        <f>SUM(D60:D62)</f>
        <v>9913711.7799999993</v>
      </c>
      <c r="E59" s="20">
        <f>SUM(E60:E62)</f>
        <v>0</v>
      </c>
      <c r="F59" s="20">
        <f>SUM(F60:F62)</f>
        <v>9913711.7799999993</v>
      </c>
      <c r="G59" s="20">
        <f>SUM(G60:G62)</f>
        <v>0</v>
      </c>
      <c r="H59" s="20">
        <f>SUM(H60:H62)</f>
        <v>0</v>
      </c>
      <c r="I59" s="21">
        <f t="shared" si="15"/>
        <v>9913711.7799999993</v>
      </c>
    </row>
    <row r="60" spans="2:9" x14ac:dyDescent="0.2">
      <c r="B60" s="11" t="s">
        <v>61</v>
      </c>
      <c r="C60" s="9"/>
      <c r="D60" s="20">
        <v>9913711.7799999993</v>
      </c>
      <c r="E60" s="21">
        <v>0</v>
      </c>
      <c r="F60" s="20">
        <f>D60+E60</f>
        <v>9913711.7799999993</v>
      </c>
      <c r="G60" s="21">
        <v>0</v>
      </c>
      <c r="H60" s="21">
        <v>0</v>
      </c>
      <c r="I60" s="21">
        <f t="shared" si="15"/>
        <v>9913711.7799999993</v>
      </c>
    </row>
    <row r="61" spans="2:9" x14ac:dyDescent="0.2">
      <c r="B61" s="11" t="s">
        <v>62</v>
      </c>
      <c r="C61" s="9"/>
      <c r="D61" s="20"/>
      <c r="E61" s="21"/>
      <c r="F61" s="20">
        <f>D61+E61</f>
        <v>0</v>
      </c>
      <c r="G61" s="21"/>
      <c r="H61" s="21"/>
      <c r="I61" s="21">
        <f t="shared" si="15"/>
        <v>0</v>
      </c>
    </row>
    <row r="62" spans="2:9" x14ac:dyDescent="0.2">
      <c r="B62" s="11" t="s">
        <v>63</v>
      </c>
      <c r="C62" s="9"/>
      <c r="D62" s="20"/>
      <c r="E62" s="21"/>
      <c r="F62" s="20">
        <f>D62+E62</f>
        <v>0</v>
      </c>
      <c r="G62" s="21"/>
      <c r="H62" s="21"/>
      <c r="I62" s="21">
        <f t="shared" si="15"/>
        <v>0</v>
      </c>
    </row>
    <row r="63" spans="2:9" x14ac:dyDescent="0.2">
      <c r="B63" s="79" t="s">
        <v>64</v>
      </c>
      <c r="C63" s="80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 t="shared" si="15"/>
        <v>0</v>
      </c>
    </row>
    <row r="64" spans="2:9" x14ac:dyDescent="0.2">
      <c r="B64" s="11" t="s">
        <v>65</v>
      </c>
      <c r="C64" s="9"/>
      <c r="D64" s="20"/>
      <c r="E64" s="21"/>
      <c r="F64" s="20">
        <f t="shared" ref="F64:F71" si="16">D64+E64</f>
        <v>0</v>
      </c>
      <c r="G64" s="21"/>
      <c r="H64" s="21"/>
      <c r="I64" s="21">
        <f t="shared" si="15"/>
        <v>0</v>
      </c>
    </row>
    <row r="65" spans="2:9" x14ac:dyDescent="0.2">
      <c r="B65" s="11" t="s">
        <v>66</v>
      </c>
      <c r="C65" s="9"/>
      <c r="D65" s="20"/>
      <c r="E65" s="21"/>
      <c r="F65" s="20">
        <f t="shared" si="16"/>
        <v>0</v>
      </c>
      <c r="G65" s="21"/>
      <c r="H65" s="21"/>
      <c r="I65" s="21">
        <f t="shared" si="15"/>
        <v>0</v>
      </c>
    </row>
    <row r="66" spans="2:9" x14ac:dyDescent="0.2">
      <c r="B66" s="11" t="s">
        <v>67</v>
      </c>
      <c r="C66" s="9"/>
      <c r="D66" s="20"/>
      <c r="E66" s="21"/>
      <c r="F66" s="20">
        <f t="shared" si="16"/>
        <v>0</v>
      </c>
      <c r="G66" s="21"/>
      <c r="H66" s="21"/>
      <c r="I66" s="21">
        <f t="shared" si="15"/>
        <v>0</v>
      </c>
    </row>
    <row r="67" spans="2:9" x14ac:dyDescent="0.2">
      <c r="B67" s="11" t="s">
        <v>68</v>
      </c>
      <c r="C67" s="9"/>
      <c r="D67" s="20"/>
      <c r="E67" s="21"/>
      <c r="F67" s="20">
        <f t="shared" si="16"/>
        <v>0</v>
      </c>
      <c r="G67" s="21"/>
      <c r="H67" s="21"/>
      <c r="I67" s="21">
        <f t="shared" si="15"/>
        <v>0</v>
      </c>
    </row>
    <row r="68" spans="2:9" x14ac:dyDescent="0.2">
      <c r="B68" s="11" t="s">
        <v>69</v>
      </c>
      <c r="C68" s="9"/>
      <c r="D68" s="20"/>
      <c r="E68" s="21"/>
      <c r="F68" s="20">
        <f t="shared" si="16"/>
        <v>0</v>
      </c>
      <c r="G68" s="21"/>
      <c r="H68" s="21"/>
      <c r="I68" s="21">
        <f t="shared" si="15"/>
        <v>0</v>
      </c>
    </row>
    <row r="69" spans="2:9" x14ac:dyDescent="0.2">
      <c r="B69" s="11" t="s">
        <v>70</v>
      </c>
      <c r="C69" s="9"/>
      <c r="D69" s="20"/>
      <c r="E69" s="21"/>
      <c r="F69" s="20">
        <f t="shared" si="16"/>
        <v>0</v>
      </c>
      <c r="G69" s="21"/>
      <c r="H69" s="21"/>
      <c r="I69" s="21">
        <f t="shared" si="15"/>
        <v>0</v>
      </c>
    </row>
    <row r="70" spans="2:9" x14ac:dyDescent="0.2">
      <c r="B70" s="11" t="s">
        <v>71</v>
      </c>
      <c r="C70" s="9"/>
      <c r="D70" s="20"/>
      <c r="E70" s="21"/>
      <c r="F70" s="20">
        <f t="shared" si="16"/>
        <v>0</v>
      </c>
      <c r="G70" s="21"/>
      <c r="H70" s="21"/>
      <c r="I70" s="21">
        <f t="shared" si="15"/>
        <v>0</v>
      </c>
    </row>
    <row r="71" spans="2:9" x14ac:dyDescent="0.2">
      <c r="B71" s="11" t="s">
        <v>72</v>
      </c>
      <c r="C71" s="9"/>
      <c r="D71" s="20"/>
      <c r="E71" s="21"/>
      <c r="F71" s="20">
        <f t="shared" si="16"/>
        <v>0</v>
      </c>
      <c r="G71" s="21"/>
      <c r="H71" s="21"/>
      <c r="I71" s="21">
        <f t="shared" si="15"/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 t="shared" si="15"/>
        <v>0</v>
      </c>
    </row>
    <row r="73" spans="2:9" x14ac:dyDescent="0.2">
      <c r="B73" s="11" t="s">
        <v>74</v>
      </c>
      <c r="C73" s="9"/>
      <c r="D73" s="20"/>
      <c r="E73" s="21"/>
      <c r="F73" s="20">
        <f>D73+E73</f>
        <v>0</v>
      </c>
      <c r="G73" s="21"/>
      <c r="H73" s="21"/>
      <c r="I73" s="21">
        <f t="shared" si="15"/>
        <v>0</v>
      </c>
    </row>
    <row r="74" spans="2:9" x14ac:dyDescent="0.2">
      <c r="B74" s="11" t="s">
        <v>75</v>
      </c>
      <c r="C74" s="9"/>
      <c r="D74" s="20"/>
      <c r="E74" s="21"/>
      <c r="F74" s="20">
        <f>D74+E74</f>
        <v>0</v>
      </c>
      <c r="G74" s="21"/>
      <c r="H74" s="21"/>
      <c r="I74" s="21">
        <f t="shared" si="15"/>
        <v>0</v>
      </c>
    </row>
    <row r="75" spans="2:9" x14ac:dyDescent="0.2">
      <c r="B75" s="11" t="s">
        <v>76</v>
      </c>
      <c r="C75" s="9"/>
      <c r="D75" s="20"/>
      <c r="E75" s="21"/>
      <c r="F75" s="20">
        <f>D75+E75</f>
        <v>0</v>
      </c>
      <c r="G75" s="21"/>
      <c r="H75" s="21"/>
      <c r="I75" s="21">
        <f t="shared" si="15"/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7285666.0099999998</v>
      </c>
      <c r="F76" s="20">
        <f>SUM(F77:F83)</f>
        <v>7285666.0099999998</v>
      </c>
      <c r="G76" s="20">
        <f>SUM(G77:G83)</f>
        <v>6931133.0599999996</v>
      </c>
      <c r="H76" s="20">
        <f>SUM(H77:H83)</f>
        <v>6931133.0599999996</v>
      </c>
      <c r="I76" s="21">
        <f t="shared" si="15"/>
        <v>354532.95000000019</v>
      </c>
    </row>
    <row r="77" spans="2:9" x14ac:dyDescent="0.2">
      <c r="B77" s="11" t="s">
        <v>78</v>
      </c>
      <c r="C77" s="9"/>
      <c r="D77" s="20"/>
      <c r="E77" s="21"/>
      <c r="F77" s="20">
        <f t="shared" ref="F77:F83" si="17">D77+E77</f>
        <v>0</v>
      </c>
      <c r="G77" s="21"/>
      <c r="H77" s="21"/>
      <c r="I77" s="21">
        <f t="shared" si="15"/>
        <v>0</v>
      </c>
    </row>
    <row r="78" spans="2:9" x14ac:dyDescent="0.2">
      <c r="B78" s="11" t="s">
        <v>79</v>
      </c>
      <c r="C78" s="9"/>
      <c r="D78" s="20"/>
      <c r="E78" s="21"/>
      <c r="F78" s="20">
        <f t="shared" si="17"/>
        <v>0</v>
      </c>
      <c r="G78" s="21"/>
      <c r="H78" s="21"/>
      <c r="I78" s="21">
        <f t="shared" si="15"/>
        <v>0</v>
      </c>
    </row>
    <row r="79" spans="2:9" x14ac:dyDescent="0.2">
      <c r="B79" s="11" t="s">
        <v>80</v>
      </c>
      <c r="C79" s="9"/>
      <c r="D79" s="20"/>
      <c r="E79" s="21"/>
      <c r="F79" s="20">
        <f t="shared" si="17"/>
        <v>0</v>
      </c>
      <c r="G79" s="21"/>
      <c r="H79" s="21"/>
      <c r="I79" s="21">
        <f t="shared" si="15"/>
        <v>0</v>
      </c>
    </row>
    <row r="80" spans="2:9" x14ac:dyDescent="0.2">
      <c r="B80" s="11" t="s">
        <v>81</v>
      </c>
      <c r="C80" s="9"/>
      <c r="D80" s="20"/>
      <c r="E80" s="21"/>
      <c r="F80" s="20">
        <f t="shared" si="17"/>
        <v>0</v>
      </c>
      <c r="G80" s="21"/>
      <c r="H80" s="21"/>
      <c r="I80" s="21">
        <f t="shared" si="15"/>
        <v>0</v>
      </c>
    </row>
    <row r="81" spans="2:9" x14ac:dyDescent="0.2">
      <c r="B81" s="11" t="s">
        <v>82</v>
      </c>
      <c r="C81" s="9"/>
      <c r="D81" s="20"/>
      <c r="E81" s="21"/>
      <c r="F81" s="20">
        <f t="shared" si="17"/>
        <v>0</v>
      </c>
      <c r="G81" s="21"/>
      <c r="H81" s="21"/>
      <c r="I81" s="21">
        <f t="shared" si="15"/>
        <v>0</v>
      </c>
    </row>
    <row r="82" spans="2:9" x14ac:dyDescent="0.2">
      <c r="B82" s="11" t="s">
        <v>83</v>
      </c>
      <c r="C82" s="9"/>
      <c r="D82" s="20"/>
      <c r="E82" s="21"/>
      <c r="F82" s="20">
        <f t="shared" si="17"/>
        <v>0</v>
      </c>
      <c r="G82" s="21"/>
      <c r="H82" s="21"/>
      <c r="I82" s="21">
        <f t="shared" si="15"/>
        <v>0</v>
      </c>
    </row>
    <row r="83" spans="2:9" x14ac:dyDescent="0.2">
      <c r="B83" s="11" t="s">
        <v>84</v>
      </c>
      <c r="C83" s="9"/>
      <c r="D83" s="20">
        <v>0</v>
      </c>
      <c r="E83" s="21">
        <v>7285666.0099999998</v>
      </c>
      <c r="F83" s="20">
        <f t="shared" si="17"/>
        <v>7285666.0099999998</v>
      </c>
      <c r="G83" s="21">
        <v>6931133.0599999996</v>
      </c>
      <c r="H83" s="21">
        <v>6931133.0599999996</v>
      </c>
      <c r="I83" s="21">
        <f t="shared" si="15"/>
        <v>354532.95000000019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 t="shared" ref="D85:I85" si="18">D86+D104+D94+D114+D124+D134+D138+D147+D151</f>
        <v>33065655</v>
      </c>
      <c r="E85" s="24">
        <f t="shared" si="18"/>
        <v>7904068</v>
      </c>
      <c r="F85" s="24">
        <f t="shared" si="18"/>
        <v>40969723</v>
      </c>
      <c r="G85" s="24">
        <f t="shared" si="18"/>
        <v>13490255.190000001</v>
      </c>
      <c r="H85" s="24">
        <f t="shared" si="18"/>
        <v>13490255.190000001</v>
      </c>
      <c r="I85" s="24">
        <f t="shared" si="18"/>
        <v>27479467.809999999</v>
      </c>
    </row>
    <row r="86" spans="2:9" x14ac:dyDescent="0.2">
      <c r="B86" s="1" t="s">
        <v>12</v>
      </c>
      <c r="C86" s="7"/>
      <c r="D86" s="20">
        <f>SUM(D87:D93)</f>
        <v>8986050</v>
      </c>
      <c r="E86" s="20">
        <f>SUM(E87:E93)</f>
        <v>0</v>
      </c>
      <c r="F86" s="20">
        <f>SUM(F87:F93)</f>
        <v>8986050</v>
      </c>
      <c r="G86" s="20">
        <f>SUM(G87:G93)</f>
        <v>2678997</v>
      </c>
      <c r="H86" s="20">
        <f>SUM(H87:H93)</f>
        <v>2678997</v>
      </c>
      <c r="I86" s="21">
        <f t="shared" ref="I86:I117" si="19">F86-G86</f>
        <v>6307053</v>
      </c>
    </row>
    <row r="87" spans="2:9" x14ac:dyDescent="0.2">
      <c r="B87" s="11" t="s">
        <v>13</v>
      </c>
      <c r="C87" s="9"/>
      <c r="D87" s="20">
        <v>6421734</v>
      </c>
      <c r="E87" s="21">
        <v>0</v>
      </c>
      <c r="F87" s="20">
        <f t="shared" ref="F87:F93" si="20">D87+E87</f>
        <v>6421734</v>
      </c>
      <c r="G87" s="21">
        <v>2492534</v>
      </c>
      <c r="H87" s="21">
        <v>2492534</v>
      </c>
      <c r="I87" s="21">
        <f t="shared" si="19"/>
        <v>3929200</v>
      </c>
    </row>
    <row r="88" spans="2:9" x14ac:dyDescent="0.2">
      <c r="B88" s="11" t="s">
        <v>14</v>
      </c>
      <c r="C88" s="9"/>
      <c r="D88" s="20"/>
      <c r="E88" s="21"/>
      <c r="F88" s="20">
        <f t="shared" si="20"/>
        <v>0</v>
      </c>
      <c r="G88" s="21"/>
      <c r="H88" s="21"/>
      <c r="I88" s="21">
        <f t="shared" si="19"/>
        <v>0</v>
      </c>
    </row>
    <row r="89" spans="2:9" x14ac:dyDescent="0.2">
      <c r="B89" s="11" t="s">
        <v>15</v>
      </c>
      <c r="C89" s="9"/>
      <c r="D89" s="20">
        <v>1991115</v>
      </c>
      <c r="E89" s="21">
        <v>0</v>
      </c>
      <c r="F89" s="20">
        <f t="shared" si="20"/>
        <v>1991115</v>
      </c>
      <c r="G89" s="21">
        <v>79755</v>
      </c>
      <c r="H89" s="21">
        <v>79755</v>
      </c>
      <c r="I89" s="21">
        <f t="shared" si="19"/>
        <v>1911360</v>
      </c>
    </row>
    <row r="90" spans="2:9" x14ac:dyDescent="0.2">
      <c r="B90" s="11" t="s">
        <v>16</v>
      </c>
      <c r="C90" s="9"/>
      <c r="D90" s="20"/>
      <c r="E90" s="21"/>
      <c r="F90" s="20">
        <f t="shared" si="20"/>
        <v>0</v>
      </c>
      <c r="G90" s="21"/>
      <c r="H90" s="21"/>
      <c r="I90" s="21">
        <f t="shared" si="19"/>
        <v>0</v>
      </c>
    </row>
    <row r="91" spans="2:9" x14ac:dyDescent="0.2">
      <c r="B91" s="11" t="s">
        <v>17</v>
      </c>
      <c r="C91" s="9"/>
      <c r="D91" s="20">
        <v>573201</v>
      </c>
      <c r="E91" s="21">
        <v>0</v>
      </c>
      <c r="F91" s="20">
        <f t="shared" si="20"/>
        <v>573201</v>
      </c>
      <c r="G91" s="21">
        <v>106708</v>
      </c>
      <c r="H91" s="21">
        <v>106708</v>
      </c>
      <c r="I91" s="21">
        <f t="shared" si="19"/>
        <v>466493</v>
      </c>
    </row>
    <row r="92" spans="2:9" x14ac:dyDescent="0.2">
      <c r="B92" s="11" t="s">
        <v>18</v>
      </c>
      <c r="C92" s="9"/>
      <c r="D92" s="20"/>
      <c r="E92" s="21"/>
      <c r="F92" s="20">
        <f t="shared" si="20"/>
        <v>0</v>
      </c>
      <c r="G92" s="21"/>
      <c r="H92" s="21"/>
      <c r="I92" s="21">
        <f t="shared" si="19"/>
        <v>0</v>
      </c>
    </row>
    <row r="93" spans="2:9" x14ac:dyDescent="0.2">
      <c r="B93" s="11" t="s">
        <v>19</v>
      </c>
      <c r="C93" s="9"/>
      <c r="D93" s="20"/>
      <c r="E93" s="21"/>
      <c r="F93" s="20">
        <f t="shared" si="20"/>
        <v>0</v>
      </c>
      <c r="G93" s="21"/>
      <c r="H93" s="21"/>
      <c r="I93" s="21">
        <f t="shared" si="19"/>
        <v>0</v>
      </c>
    </row>
    <row r="94" spans="2:9" x14ac:dyDescent="0.2">
      <c r="B94" s="1" t="s">
        <v>20</v>
      </c>
      <c r="C94" s="7"/>
      <c r="D94" s="20">
        <f>SUM(D95:D103)</f>
        <v>2766292</v>
      </c>
      <c r="E94" s="20">
        <f>SUM(E95:E103)</f>
        <v>2155712.6</v>
      </c>
      <c r="F94" s="20">
        <f>SUM(F95:F103)</f>
        <v>4922004.5999999996</v>
      </c>
      <c r="G94" s="20">
        <f>SUM(G95:G103)</f>
        <v>1130953.1100000001</v>
      </c>
      <c r="H94" s="20">
        <f>SUM(H95:H103)</f>
        <v>1130953.1100000001</v>
      </c>
      <c r="I94" s="21">
        <f t="shared" si="19"/>
        <v>3791051.4899999993</v>
      </c>
    </row>
    <row r="95" spans="2:9" x14ac:dyDescent="0.2">
      <c r="B95" s="11" t="s">
        <v>21</v>
      </c>
      <c r="C95" s="9"/>
      <c r="D95" s="20"/>
      <c r="E95" s="21"/>
      <c r="F95" s="20">
        <f t="shared" ref="F95:F103" si="21">D95+E95</f>
        <v>0</v>
      </c>
      <c r="G95" s="21"/>
      <c r="H95" s="21"/>
      <c r="I95" s="21">
        <f t="shared" si="19"/>
        <v>0</v>
      </c>
    </row>
    <row r="96" spans="2:9" x14ac:dyDescent="0.2">
      <c r="B96" s="11" t="s">
        <v>22</v>
      </c>
      <c r="C96" s="9"/>
      <c r="D96" s="20"/>
      <c r="E96" s="21"/>
      <c r="F96" s="20">
        <f t="shared" si="21"/>
        <v>0</v>
      </c>
      <c r="G96" s="21"/>
      <c r="H96" s="21"/>
      <c r="I96" s="21">
        <f t="shared" si="19"/>
        <v>0</v>
      </c>
    </row>
    <row r="97" spans="2:9" x14ac:dyDescent="0.2">
      <c r="B97" s="11" t="s">
        <v>23</v>
      </c>
      <c r="C97" s="9"/>
      <c r="D97" s="20"/>
      <c r="E97" s="21"/>
      <c r="F97" s="20">
        <f t="shared" si="21"/>
        <v>0</v>
      </c>
      <c r="G97" s="21"/>
      <c r="H97" s="21"/>
      <c r="I97" s="21">
        <f t="shared" si="19"/>
        <v>0</v>
      </c>
    </row>
    <row r="98" spans="2:9" x14ac:dyDescent="0.2">
      <c r="B98" s="11" t="s">
        <v>24</v>
      </c>
      <c r="C98" s="9"/>
      <c r="D98" s="20"/>
      <c r="E98" s="21"/>
      <c r="F98" s="20">
        <f t="shared" si="21"/>
        <v>0</v>
      </c>
      <c r="G98" s="21"/>
      <c r="H98" s="21"/>
      <c r="I98" s="21">
        <f t="shared" si="19"/>
        <v>0</v>
      </c>
    </row>
    <row r="99" spans="2:9" x14ac:dyDescent="0.2">
      <c r="B99" s="11" t="s">
        <v>25</v>
      </c>
      <c r="C99" s="9"/>
      <c r="D99" s="20"/>
      <c r="E99" s="21"/>
      <c r="F99" s="20">
        <f t="shared" si="21"/>
        <v>0</v>
      </c>
      <c r="G99" s="21"/>
      <c r="H99" s="21"/>
      <c r="I99" s="21">
        <f t="shared" si="19"/>
        <v>0</v>
      </c>
    </row>
    <row r="100" spans="2:9" x14ac:dyDescent="0.2">
      <c r="B100" s="11" t="s">
        <v>26</v>
      </c>
      <c r="C100" s="9"/>
      <c r="D100" s="20">
        <v>2766292</v>
      </c>
      <c r="E100" s="21">
        <v>2155712.6</v>
      </c>
      <c r="F100" s="20">
        <f t="shared" si="21"/>
        <v>4922004.5999999996</v>
      </c>
      <c r="G100" s="21">
        <v>1130953.1100000001</v>
      </c>
      <c r="H100" s="21">
        <v>1130953.1100000001</v>
      </c>
      <c r="I100" s="21">
        <f t="shared" si="19"/>
        <v>3791051.4899999993</v>
      </c>
    </row>
    <row r="101" spans="2:9" x14ac:dyDescent="0.2">
      <c r="B101" s="11" t="s">
        <v>27</v>
      </c>
      <c r="C101" s="9"/>
      <c r="D101" s="20"/>
      <c r="E101" s="21"/>
      <c r="F101" s="20">
        <f t="shared" si="21"/>
        <v>0</v>
      </c>
      <c r="G101" s="21"/>
      <c r="H101" s="21"/>
      <c r="I101" s="21">
        <f t="shared" si="19"/>
        <v>0</v>
      </c>
    </row>
    <row r="102" spans="2:9" x14ac:dyDescent="0.2">
      <c r="B102" s="11" t="s">
        <v>28</v>
      </c>
      <c r="C102" s="9"/>
      <c r="D102" s="20"/>
      <c r="E102" s="21"/>
      <c r="F102" s="20">
        <f t="shared" si="21"/>
        <v>0</v>
      </c>
      <c r="G102" s="21"/>
      <c r="H102" s="21"/>
      <c r="I102" s="21">
        <f t="shared" si="19"/>
        <v>0</v>
      </c>
    </row>
    <row r="103" spans="2:9" x14ac:dyDescent="0.2">
      <c r="B103" s="11" t="s">
        <v>29</v>
      </c>
      <c r="C103" s="9"/>
      <c r="D103" s="20"/>
      <c r="E103" s="21"/>
      <c r="F103" s="20">
        <f t="shared" si="21"/>
        <v>0</v>
      </c>
      <c r="G103" s="21"/>
      <c r="H103" s="21"/>
      <c r="I103" s="21">
        <f t="shared" si="19"/>
        <v>0</v>
      </c>
    </row>
    <row r="104" spans="2:9" x14ac:dyDescent="0.2">
      <c r="B104" s="1" t="s">
        <v>30</v>
      </c>
      <c r="C104" s="7"/>
      <c r="D104" s="20">
        <f>SUM(D105:D113)</f>
        <v>10036246</v>
      </c>
      <c r="E104" s="20">
        <f>SUM(E105:E113)</f>
        <v>0</v>
      </c>
      <c r="F104" s="20">
        <f>SUM(F105:F113)</f>
        <v>10036246</v>
      </c>
      <c r="G104" s="20">
        <f>SUM(G105:G113)</f>
        <v>3935042.12</v>
      </c>
      <c r="H104" s="20">
        <f>SUM(H105:H113)</f>
        <v>3935042.12</v>
      </c>
      <c r="I104" s="21">
        <f t="shared" si="19"/>
        <v>6101203.8799999999</v>
      </c>
    </row>
    <row r="105" spans="2:9" x14ac:dyDescent="0.2">
      <c r="B105" s="11" t="s">
        <v>31</v>
      </c>
      <c r="C105" s="9"/>
      <c r="D105" s="20">
        <v>9536246</v>
      </c>
      <c r="E105" s="21">
        <v>0</v>
      </c>
      <c r="F105" s="21">
        <f t="shared" ref="F105:F113" si="22">D105+E105</f>
        <v>9536246</v>
      </c>
      <c r="G105" s="21">
        <v>3935042.12</v>
      </c>
      <c r="H105" s="21">
        <v>3935042.12</v>
      </c>
      <c r="I105" s="21">
        <f t="shared" si="19"/>
        <v>5601203.8799999999</v>
      </c>
    </row>
    <row r="106" spans="2:9" x14ac:dyDescent="0.2">
      <c r="B106" s="11" t="s">
        <v>32</v>
      </c>
      <c r="C106" s="9"/>
      <c r="D106" s="20"/>
      <c r="E106" s="21"/>
      <c r="F106" s="21">
        <f t="shared" si="22"/>
        <v>0</v>
      </c>
      <c r="G106" s="21"/>
      <c r="H106" s="21"/>
      <c r="I106" s="21">
        <f t="shared" si="19"/>
        <v>0</v>
      </c>
    </row>
    <row r="107" spans="2:9" x14ac:dyDescent="0.2">
      <c r="B107" s="11" t="s">
        <v>33</v>
      </c>
      <c r="C107" s="9"/>
      <c r="D107" s="20"/>
      <c r="E107" s="21"/>
      <c r="F107" s="21">
        <f t="shared" si="22"/>
        <v>0</v>
      </c>
      <c r="G107" s="21"/>
      <c r="H107" s="21"/>
      <c r="I107" s="21">
        <f t="shared" si="19"/>
        <v>0</v>
      </c>
    </row>
    <row r="108" spans="2:9" x14ac:dyDescent="0.2">
      <c r="B108" s="11" t="s">
        <v>34</v>
      </c>
      <c r="C108" s="9"/>
      <c r="D108" s="20"/>
      <c r="E108" s="21"/>
      <c r="F108" s="21">
        <f t="shared" si="22"/>
        <v>0</v>
      </c>
      <c r="G108" s="21"/>
      <c r="H108" s="21"/>
      <c r="I108" s="21">
        <f t="shared" si="19"/>
        <v>0</v>
      </c>
    </row>
    <row r="109" spans="2:9" x14ac:dyDescent="0.2">
      <c r="B109" s="11" t="s">
        <v>35</v>
      </c>
      <c r="C109" s="9"/>
      <c r="D109" s="20"/>
      <c r="E109" s="21"/>
      <c r="F109" s="21">
        <f t="shared" si="22"/>
        <v>0</v>
      </c>
      <c r="G109" s="21"/>
      <c r="H109" s="21"/>
      <c r="I109" s="21">
        <f t="shared" si="19"/>
        <v>0</v>
      </c>
    </row>
    <row r="110" spans="2:9" x14ac:dyDescent="0.2">
      <c r="B110" s="11" t="s">
        <v>36</v>
      </c>
      <c r="C110" s="9"/>
      <c r="D110" s="20"/>
      <c r="E110" s="21"/>
      <c r="F110" s="21">
        <f t="shared" si="22"/>
        <v>0</v>
      </c>
      <c r="G110" s="21"/>
      <c r="H110" s="21"/>
      <c r="I110" s="21">
        <f t="shared" si="19"/>
        <v>0</v>
      </c>
    </row>
    <row r="111" spans="2:9" x14ac:dyDescent="0.2">
      <c r="B111" s="11" t="s">
        <v>37</v>
      </c>
      <c r="C111" s="9"/>
      <c r="D111" s="20"/>
      <c r="E111" s="21"/>
      <c r="F111" s="21">
        <f t="shared" si="22"/>
        <v>0</v>
      </c>
      <c r="G111" s="21"/>
      <c r="H111" s="21"/>
      <c r="I111" s="21">
        <f t="shared" si="19"/>
        <v>0</v>
      </c>
    </row>
    <row r="112" spans="2:9" x14ac:dyDescent="0.2">
      <c r="B112" s="11" t="s">
        <v>38</v>
      </c>
      <c r="C112" s="9"/>
      <c r="D112" s="20"/>
      <c r="E112" s="21"/>
      <c r="F112" s="21">
        <f t="shared" si="22"/>
        <v>0</v>
      </c>
      <c r="G112" s="21"/>
      <c r="H112" s="21"/>
      <c r="I112" s="21">
        <f t="shared" si="19"/>
        <v>0</v>
      </c>
    </row>
    <row r="113" spans="2:9" x14ac:dyDescent="0.2">
      <c r="B113" s="11" t="s">
        <v>39</v>
      </c>
      <c r="C113" s="9"/>
      <c r="D113" s="20">
        <v>500000</v>
      </c>
      <c r="E113" s="21">
        <v>0</v>
      </c>
      <c r="F113" s="21">
        <f t="shared" si="22"/>
        <v>500000</v>
      </c>
      <c r="G113" s="21">
        <v>0</v>
      </c>
      <c r="H113" s="21">
        <v>0</v>
      </c>
      <c r="I113" s="21">
        <f t="shared" si="19"/>
        <v>500000</v>
      </c>
    </row>
    <row r="114" spans="2:9" ht="25.5" customHeight="1" x14ac:dyDescent="0.2">
      <c r="B114" s="79" t="s">
        <v>40</v>
      </c>
      <c r="C114" s="80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21">
        <f t="shared" si="19"/>
        <v>0</v>
      </c>
    </row>
    <row r="115" spans="2:9" x14ac:dyDescent="0.2">
      <c r="B115" s="11" t="s">
        <v>41</v>
      </c>
      <c r="C115" s="9"/>
      <c r="D115" s="20"/>
      <c r="E115" s="21"/>
      <c r="F115" s="21">
        <f t="shared" ref="F115:F123" si="23">D115+E115</f>
        <v>0</v>
      </c>
      <c r="G115" s="21"/>
      <c r="H115" s="21"/>
      <c r="I115" s="21">
        <f t="shared" si="19"/>
        <v>0</v>
      </c>
    </row>
    <row r="116" spans="2:9" x14ac:dyDescent="0.2">
      <c r="B116" s="11" t="s">
        <v>42</v>
      </c>
      <c r="C116" s="9"/>
      <c r="D116" s="20"/>
      <c r="E116" s="21"/>
      <c r="F116" s="21">
        <f t="shared" si="23"/>
        <v>0</v>
      </c>
      <c r="G116" s="21"/>
      <c r="H116" s="21"/>
      <c r="I116" s="21">
        <f t="shared" si="19"/>
        <v>0</v>
      </c>
    </row>
    <row r="117" spans="2:9" x14ac:dyDescent="0.2">
      <c r="B117" s="11" t="s">
        <v>43</v>
      </c>
      <c r="C117" s="9"/>
      <c r="D117" s="20"/>
      <c r="E117" s="21"/>
      <c r="F117" s="21">
        <f t="shared" si="23"/>
        <v>0</v>
      </c>
      <c r="G117" s="21"/>
      <c r="H117" s="21"/>
      <c r="I117" s="21">
        <f t="shared" si="19"/>
        <v>0</v>
      </c>
    </row>
    <row r="118" spans="2:9" x14ac:dyDescent="0.2">
      <c r="B118" s="11" t="s">
        <v>44</v>
      </c>
      <c r="C118" s="9"/>
      <c r="D118" s="20"/>
      <c r="E118" s="21"/>
      <c r="F118" s="21">
        <f t="shared" si="23"/>
        <v>0</v>
      </c>
      <c r="G118" s="21"/>
      <c r="H118" s="21"/>
      <c r="I118" s="21">
        <f t="shared" ref="I118:I149" si="24">F118-G118</f>
        <v>0</v>
      </c>
    </row>
    <row r="119" spans="2:9" x14ac:dyDescent="0.2">
      <c r="B119" s="11" t="s">
        <v>45</v>
      </c>
      <c r="C119" s="9"/>
      <c r="D119" s="20"/>
      <c r="E119" s="21"/>
      <c r="F119" s="21">
        <f t="shared" si="23"/>
        <v>0</v>
      </c>
      <c r="G119" s="21"/>
      <c r="H119" s="21"/>
      <c r="I119" s="21">
        <f t="shared" si="24"/>
        <v>0</v>
      </c>
    </row>
    <row r="120" spans="2:9" x14ac:dyDescent="0.2">
      <c r="B120" s="11" t="s">
        <v>46</v>
      </c>
      <c r="C120" s="9"/>
      <c r="D120" s="20"/>
      <c r="E120" s="21"/>
      <c r="F120" s="21">
        <f t="shared" si="23"/>
        <v>0</v>
      </c>
      <c r="G120" s="21"/>
      <c r="H120" s="21"/>
      <c r="I120" s="21">
        <f t="shared" si="24"/>
        <v>0</v>
      </c>
    </row>
    <row r="121" spans="2:9" x14ac:dyDescent="0.2">
      <c r="B121" s="11" t="s">
        <v>47</v>
      </c>
      <c r="C121" s="9"/>
      <c r="D121" s="20"/>
      <c r="E121" s="21"/>
      <c r="F121" s="21">
        <f t="shared" si="23"/>
        <v>0</v>
      </c>
      <c r="G121" s="21"/>
      <c r="H121" s="21"/>
      <c r="I121" s="21">
        <f t="shared" si="24"/>
        <v>0</v>
      </c>
    </row>
    <row r="122" spans="2:9" x14ac:dyDescent="0.2">
      <c r="B122" s="11" t="s">
        <v>48</v>
      </c>
      <c r="C122" s="9"/>
      <c r="D122" s="20"/>
      <c r="E122" s="21"/>
      <c r="F122" s="21">
        <f t="shared" si="23"/>
        <v>0</v>
      </c>
      <c r="G122" s="21"/>
      <c r="H122" s="21"/>
      <c r="I122" s="21">
        <f t="shared" si="24"/>
        <v>0</v>
      </c>
    </row>
    <row r="123" spans="2:9" x14ac:dyDescent="0.2">
      <c r="B123" s="11" t="s">
        <v>49</v>
      </c>
      <c r="C123" s="9"/>
      <c r="D123" s="20"/>
      <c r="E123" s="21"/>
      <c r="F123" s="21">
        <f t="shared" si="23"/>
        <v>0</v>
      </c>
      <c r="G123" s="21"/>
      <c r="H123" s="21"/>
      <c r="I123" s="21">
        <f t="shared" si="24"/>
        <v>0</v>
      </c>
    </row>
    <row r="124" spans="2:9" x14ac:dyDescent="0.2">
      <c r="B124" s="1" t="s">
        <v>50</v>
      </c>
      <c r="C124" s="7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1">
        <f t="shared" si="24"/>
        <v>0</v>
      </c>
    </row>
    <row r="125" spans="2:9" x14ac:dyDescent="0.2">
      <c r="B125" s="11" t="s">
        <v>51</v>
      </c>
      <c r="C125" s="9"/>
      <c r="D125" s="20"/>
      <c r="E125" s="21"/>
      <c r="F125" s="21">
        <f t="shared" ref="F125:F133" si="25">D125+E125</f>
        <v>0</v>
      </c>
      <c r="G125" s="21"/>
      <c r="H125" s="21"/>
      <c r="I125" s="21">
        <f t="shared" si="24"/>
        <v>0</v>
      </c>
    </row>
    <row r="126" spans="2:9" x14ac:dyDescent="0.2">
      <c r="B126" s="11" t="s">
        <v>52</v>
      </c>
      <c r="C126" s="9"/>
      <c r="D126" s="20"/>
      <c r="E126" s="21"/>
      <c r="F126" s="21">
        <f t="shared" si="25"/>
        <v>0</v>
      </c>
      <c r="G126" s="21"/>
      <c r="H126" s="21"/>
      <c r="I126" s="21">
        <f t="shared" si="24"/>
        <v>0</v>
      </c>
    </row>
    <row r="127" spans="2:9" x14ac:dyDescent="0.2">
      <c r="B127" s="11" t="s">
        <v>53</v>
      </c>
      <c r="C127" s="9"/>
      <c r="D127" s="20"/>
      <c r="E127" s="21"/>
      <c r="F127" s="21">
        <f t="shared" si="25"/>
        <v>0</v>
      </c>
      <c r="G127" s="21"/>
      <c r="H127" s="21"/>
      <c r="I127" s="21">
        <f t="shared" si="24"/>
        <v>0</v>
      </c>
    </row>
    <row r="128" spans="2:9" x14ac:dyDescent="0.2">
      <c r="B128" s="11" t="s">
        <v>54</v>
      </c>
      <c r="C128" s="9"/>
      <c r="D128" s="20"/>
      <c r="E128" s="21"/>
      <c r="F128" s="21">
        <f t="shared" si="25"/>
        <v>0</v>
      </c>
      <c r="G128" s="21"/>
      <c r="H128" s="21"/>
      <c r="I128" s="21">
        <f t="shared" si="24"/>
        <v>0</v>
      </c>
    </row>
    <row r="129" spans="2:9" x14ac:dyDescent="0.2">
      <c r="B129" s="11" t="s">
        <v>55</v>
      </c>
      <c r="C129" s="9"/>
      <c r="D129" s="20"/>
      <c r="E129" s="21"/>
      <c r="F129" s="21">
        <f t="shared" si="25"/>
        <v>0</v>
      </c>
      <c r="G129" s="21"/>
      <c r="H129" s="21"/>
      <c r="I129" s="21">
        <f t="shared" si="24"/>
        <v>0</v>
      </c>
    </row>
    <row r="130" spans="2:9" x14ac:dyDescent="0.2">
      <c r="B130" s="11" t="s">
        <v>56</v>
      </c>
      <c r="C130" s="9"/>
      <c r="D130" s="20"/>
      <c r="E130" s="21"/>
      <c r="F130" s="21">
        <f t="shared" si="25"/>
        <v>0</v>
      </c>
      <c r="G130" s="21"/>
      <c r="H130" s="21"/>
      <c r="I130" s="21">
        <f t="shared" si="24"/>
        <v>0</v>
      </c>
    </row>
    <row r="131" spans="2:9" x14ac:dyDescent="0.2">
      <c r="B131" s="11" t="s">
        <v>57</v>
      </c>
      <c r="C131" s="9"/>
      <c r="D131" s="20"/>
      <c r="E131" s="21"/>
      <c r="F131" s="21">
        <f t="shared" si="25"/>
        <v>0</v>
      </c>
      <c r="G131" s="21"/>
      <c r="H131" s="21"/>
      <c r="I131" s="21">
        <f t="shared" si="24"/>
        <v>0</v>
      </c>
    </row>
    <row r="132" spans="2:9" x14ac:dyDescent="0.2">
      <c r="B132" s="11" t="s">
        <v>58</v>
      </c>
      <c r="C132" s="9"/>
      <c r="D132" s="20"/>
      <c r="E132" s="21"/>
      <c r="F132" s="21">
        <f t="shared" si="25"/>
        <v>0</v>
      </c>
      <c r="G132" s="21"/>
      <c r="H132" s="21"/>
      <c r="I132" s="21">
        <f t="shared" si="24"/>
        <v>0</v>
      </c>
    </row>
    <row r="133" spans="2:9" x14ac:dyDescent="0.2">
      <c r="B133" s="11" t="s">
        <v>59</v>
      </c>
      <c r="C133" s="9"/>
      <c r="D133" s="20"/>
      <c r="E133" s="21"/>
      <c r="F133" s="21">
        <f t="shared" si="25"/>
        <v>0</v>
      </c>
      <c r="G133" s="21"/>
      <c r="H133" s="21"/>
      <c r="I133" s="21">
        <f t="shared" si="24"/>
        <v>0</v>
      </c>
    </row>
    <row r="134" spans="2:9" x14ac:dyDescent="0.2">
      <c r="B134" s="1" t="s">
        <v>60</v>
      </c>
      <c r="C134" s="7"/>
      <c r="D134" s="20">
        <f>SUM(D135:D137)</f>
        <v>11277067</v>
      </c>
      <c r="E134" s="20">
        <f>SUM(E135:E137)</f>
        <v>0</v>
      </c>
      <c r="F134" s="20">
        <f>SUM(F135:F137)</f>
        <v>11277067</v>
      </c>
      <c r="G134" s="20">
        <f>SUM(G135:G137)</f>
        <v>0</v>
      </c>
      <c r="H134" s="20">
        <f>SUM(H135:H137)</f>
        <v>0</v>
      </c>
      <c r="I134" s="21">
        <f t="shared" si="24"/>
        <v>11277067</v>
      </c>
    </row>
    <row r="135" spans="2:9" x14ac:dyDescent="0.2">
      <c r="B135" s="11" t="s">
        <v>61</v>
      </c>
      <c r="C135" s="9"/>
      <c r="D135" s="20">
        <v>125604</v>
      </c>
      <c r="E135" s="21">
        <v>0</v>
      </c>
      <c r="F135" s="21">
        <f>D135+E135</f>
        <v>125604</v>
      </c>
      <c r="G135" s="21">
        <v>0</v>
      </c>
      <c r="H135" s="21">
        <v>0</v>
      </c>
      <c r="I135" s="21">
        <f t="shared" si="24"/>
        <v>125604</v>
      </c>
    </row>
    <row r="136" spans="2:9" x14ac:dyDescent="0.2">
      <c r="B136" s="11" t="s">
        <v>62</v>
      </c>
      <c r="C136" s="9"/>
      <c r="D136" s="20">
        <v>11151463</v>
      </c>
      <c r="E136" s="21">
        <v>0</v>
      </c>
      <c r="F136" s="21">
        <f>D136+E136</f>
        <v>11151463</v>
      </c>
      <c r="G136" s="21">
        <v>0</v>
      </c>
      <c r="H136" s="21">
        <v>0</v>
      </c>
      <c r="I136" s="21">
        <f t="shared" si="24"/>
        <v>11151463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 t="shared" si="24"/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 t="shared" si="24"/>
        <v>0</v>
      </c>
    </row>
    <row r="139" spans="2:9" x14ac:dyDescent="0.2">
      <c r="B139" s="11" t="s">
        <v>65</v>
      </c>
      <c r="C139" s="9"/>
      <c r="D139" s="20"/>
      <c r="E139" s="21"/>
      <c r="F139" s="21">
        <f t="shared" ref="F139:F146" si="26">D139+E139</f>
        <v>0</v>
      </c>
      <c r="G139" s="21"/>
      <c r="H139" s="21"/>
      <c r="I139" s="21">
        <f t="shared" si="24"/>
        <v>0</v>
      </c>
    </row>
    <row r="140" spans="2:9" x14ac:dyDescent="0.2">
      <c r="B140" s="11" t="s">
        <v>66</v>
      </c>
      <c r="C140" s="9"/>
      <c r="D140" s="20"/>
      <c r="E140" s="21"/>
      <c r="F140" s="21">
        <f t="shared" si="26"/>
        <v>0</v>
      </c>
      <c r="G140" s="21"/>
      <c r="H140" s="21"/>
      <c r="I140" s="21">
        <f t="shared" si="24"/>
        <v>0</v>
      </c>
    </row>
    <row r="141" spans="2:9" x14ac:dyDescent="0.2">
      <c r="B141" s="11" t="s">
        <v>67</v>
      </c>
      <c r="C141" s="9"/>
      <c r="D141" s="20"/>
      <c r="E141" s="21"/>
      <c r="F141" s="21">
        <f t="shared" si="26"/>
        <v>0</v>
      </c>
      <c r="G141" s="21"/>
      <c r="H141" s="21"/>
      <c r="I141" s="21">
        <f t="shared" si="24"/>
        <v>0</v>
      </c>
    </row>
    <row r="142" spans="2:9" x14ac:dyDescent="0.2">
      <c r="B142" s="11" t="s">
        <v>68</v>
      </c>
      <c r="C142" s="9"/>
      <c r="D142" s="20"/>
      <c r="E142" s="21"/>
      <c r="F142" s="21">
        <f t="shared" si="26"/>
        <v>0</v>
      </c>
      <c r="G142" s="21"/>
      <c r="H142" s="21"/>
      <c r="I142" s="21">
        <f t="shared" si="24"/>
        <v>0</v>
      </c>
    </row>
    <row r="143" spans="2:9" x14ac:dyDescent="0.2">
      <c r="B143" s="11" t="s">
        <v>69</v>
      </c>
      <c r="C143" s="9"/>
      <c r="D143" s="20"/>
      <c r="E143" s="21"/>
      <c r="F143" s="21">
        <f t="shared" si="26"/>
        <v>0</v>
      </c>
      <c r="G143" s="21"/>
      <c r="H143" s="21"/>
      <c r="I143" s="21">
        <f t="shared" si="24"/>
        <v>0</v>
      </c>
    </row>
    <row r="144" spans="2:9" x14ac:dyDescent="0.2">
      <c r="B144" s="11" t="s">
        <v>70</v>
      </c>
      <c r="C144" s="9"/>
      <c r="D144" s="20"/>
      <c r="E144" s="21"/>
      <c r="F144" s="21">
        <f t="shared" si="26"/>
        <v>0</v>
      </c>
      <c r="G144" s="21"/>
      <c r="H144" s="21"/>
      <c r="I144" s="21">
        <f t="shared" si="24"/>
        <v>0</v>
      </c>
    </row>
    <row r="145" spans="2:9" x14ac:dyDescent="0.2">
      <c r="B145" s="11" t="s">
        <v>71</v>
      </c>
      <c r="C145" s="9"/>
      <c r="D145" s="20"/>
      <c r="E145" s="21"/>
      <c r="F145" s="21">
        <f t="shared" si="26"/>
        <v>0</v>
      </c>
      <c r="G145" s="21"/>
      <c r="H145" s="21"/>
      <c r="I145" s="21">
        <f t="shared" si="24"/>
        <v>0</v>
      </c>
    </row>
    <row r="146" spans="2:9" x14ac:dyDescent="0.2">
      <c r="B146" s="11" t="s">
        <v>72</v>
      </c>
      <c r="C146" s="9"/>
      <c r="D146" s="20"/>
      <c r="E146" s="21"/>
      <c r="F146" s="21">
        <f t="shared" si="26"/>
        <v>0</v>
      </c>
      <c r="G146" s="21"/>
      <c r="H146" s="21"/>
      <c r="I146" s="21">
        <f t="shared" si="24"/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 t="shared" si="24"/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24"/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 t="shared" si="24"/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 t="shared" ref="I150:I158" si="27"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5748355.4000000004</v>
      </c>
      <c r="F151" s="20">
        <f>SUM(F152:F158)</f>
        <v>5748355.4000000004</v>
      </c>
      <c r="G151" s="20">
        <f>SUM(G152:G158)</f>
        <v>5745262.96</v>
      </c>
      <c r="H151" s="20">
        <f>SUM(H152:H158)</f>
        <v>5745262.96</v>
      </c>
      <c r="I151" s="21">
        <f t="shared" si="27"/>
        <v>3092.4400000004098</v>
      </c>
    </row>
    <row r="152" spans="2:9" x14ac:dyDescent="0.2">
      <c r="B152" s="11" t="s">
        <v>78</v>
      </c>
      <c r="C152" s="9"/>
      <c r="D152" s="20"/>
      <c r="E152" s="21"/>
      <c r="F152" s="21">
        <f t="shared" ref="F152:F158" si="28">D152+E152</f>
        <v>0</v>
      </c>
      <c r="G152" s="21"/>
      <c r="H152" s="21"/>
      <c r="I152" s="21">
        <f t="shared" si="27"/>
        <v>0</v>
      </c>
    </row>
    <row r="153" spans="2:9" x14ac:dyDescent="0.2">
      <c r="B153" s="11" t="s">
        <v>79</v>
      </c>
      <c r="C153" s="9"/>
      <c r="D153" s="20"/>
      <c r="E153" s="21"/>
      <c r="F153" s="21">
        <f t="shared" si="28"/>
        <v>0</v>
      </c>
      <c r="G153" s="21"/>
      <c r="H153" s="21"/>
      <c r="I153" s="21">
        <f t="shared" si="27"/>
        <v>0</v>
      </c>
    </row>
    <row r="154" spans="2:9" x14ac:dyDescent="0.2">
      <c r="B154" s="11" t="s">
        <v>80</v>
      </c>
      <c r="C154" s="9"/>
      <c r="D154" s="20"/>
      <c r="E154" s="21"/>
      <c r="F154" s="21">
        <f t="shared" si="28"/>
        <v>0</v>
      </c>
      <c r="G154" s="21"/>
      <c r="H154" s="21"/>
      <c r="I154" s="21">
        <f t="shared" si="27"/>
        <v>0</v>
      </c>
    </row>
    <row r="155" spans="2:9" x14ac:dyDescent="0.2">
      <c r="B155" s="11" t="s">
        <v>81</v>
      </c>
      <c r="C155" s="9"/>
      <c r="D155" s="20"/>
      <c r="E155" s="21"/>
      <c r="F155" s="21">
        <f t="shared" si="28"/>
        <v>0</v>
      </c>
      <c r="G155" s="21"/>
      <c r="H155" s="21"/>
      <c r="I155" s="21">
        <f t="shared" si="27"/>
        <v>0</v>
      </c>
    </row>
    <row r="156" spans="2:9" x14ac:dyDescent="0.2">
      <c r="B156" s="11" t="s">
        <v>82</v>
      </c>
      <c r="C156" s="9"/>
      <c r="D156" s="20"/>
      <c r="E156" s="21"/>
      <c r="F156" s="21">
        <f t="shared" si="28"/>
        <v>0</v>
      </c>
      <c r="G156" s="21"/>
      <c r="H156" s="21"/>
      <c r="I156" s="21">
        <f t="shared" si="27"/>
        <v>0</v>
      </c>
    </row>
    <row r="157" spans="2:9" x14ac:dyDescent="0.2">
      <c r="B157" s="11" t="s">
        <v>83</v>
      </c>
      <c r="C157" s="9"/>
      <c r="D157" s="20"/>
      <c r="E157" s="21"/>
      <c r="F157" s="21">
        <f t="shared" si="28"/>
        <v>0</v>
      </c>
      <c r="G157" s="21"/>
      <c r="H157" s="21"/>
      <c r="I157" s="21">
        <f t="shared" si="27"/>
        <v>0</v>
      </c>
    </row>
    <row r="158" spans="2:9" x14ac:dyDescent="0.2">
      <c r="B158" s="11" t="s">
        <v>84</v>
      </c>
      <c r="C158" s="9"/>
      <c r="D158" s="20">
        <v>0</v>
      </c>
      <c r="E158" s="21">
        <v>5748355.4000000004</v>
      </c>
      <c r="F158" s="21">
        <f t="shared" si="28"/>
        <v>5748355.4000000004</v>
      </c>
      <c r="G158" s="21">
        <v>5745262.96</v>
      </c>
      <c r="H158" s="21">
        <v>5745262.96</v>
      </c>
      <c r="I158" s="21">
        <f t="shared" si="27"/>
        <v>3092.4400000004098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 t="shared" ref="D160:I160" si="29">D10+D85</f>
        <v>80088737.780000001</v>
      </c>
      <c r="E160" s="19">
        <f t="shared" si="29"/>
        <v>16356020.01</v>
      </c>
      <c r="F160" s="19">
        <f t="shared" si="29"/>
        <v>96444757.789999992</v>
      </c>
      <c r="G160" s="19">
        <f t="shared" si="29"/>
        <v>32419419.190000001</v>
      </c>
      <c r="H160" s="19">
        <f t="shared" si="29"/>
        <v>32407681.789999999</v>
      </c>
      <c r="I160" s="19">
        <f t="shared" si="29"/>
        <v>64025338.600000009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  <row r="163" spans="2:9" x14ac:dyDescent="0.2">
      <c r="B163" s="58" t="s">
        <v>91</v>
      </c>
      <c r="C163" s="58"/>
      <c r="D163" s="58"/>
      <c r="E163" s="58"/>
      <c r="F163" s="58"/>
      <c r="G163" s="58"/>
      <c r="H163" s="58"/>
      <c r="I163" s="58"/>
    </row>
    <row r="164" spans="2:9" ht="21" customHeight="1" x14ac:dyDescent="0.2">
      <c r="B164" s="58"/>
      <c r="C164" s="58"/>
      <c r="D164" s="58"/>
      <c r="E164" s="58"/>
      <c r="F164" s="58"/>
      <c r="G164" s="58"/>
      <c r="H164" s="58"/>
      <c r="I164" s="58"/>
    </row>
    <row r="165" spans="2:9" ht="15.75" x14ac:dyDescent="0.25">
      <c r="B165" s="27"/>
      <c r="C165" s="27"/>
      <c r="D165" s="28"/>
      <c r="E165" s="28"/>
      <c r="F165" s="28"/>
      <c r="G165" s="29"/>
      <c r="H165" s="29"/>
      <c r="I165" s="29"/>
    </row>
    <row r="166" spans="2:9" x14ac:dyDescent="0.2">
      <c r="B166" s="52" t="s">
        <v>92</v>
      </c>
      <c r="C166" s="52"/>
      <c r="D166" s="52"/>
      <c r="E166" s="52"/>
      <c r="F166" s="52"/>
      <c r="G166" s="52"/>
      <c r="H166" s="52"/>
      <c r="I166" s="52"/>
    </row>
    <row r="167" spans="2:9" ht="25.5" customHeight="1" x14ac:dyDescent="0.2">
      <c r="B167" s="52"/>
      <c r="C167" s="52"/>
      <c r="D167" s="52"/>
      <c r="E167" s="52"/>
      <c r="F167" s="52"/>
      <c r="G167" s="52"/>
      <c r="H167" s="52"/>
      <c r="I167" s="52"/>
    </row>
    <row r="168" spans="2:9" x14ac:dyDescent="0.2">
      <c r="B168" s="37"/>
      <c r="C168" s="37"/>
      <c r="D168" s="31"/>
      <c r="E168" s="31"/>
      <c r="F168" s="31"/>
      <c r="G168" s="31"/>
      <c r="H168" s="31"/>
      <c r="I168" s="31"/>
    </row>
    <row r="169" spans="2:9" x14ac:dyDescent="0.2">
      <c r="B169" s="37"/>
      <c r="C169" s="37"/>
      <c r="D169" s="31"/>
      <c r="E169" s="31"/>
      <c r="F169" s="31"/>
      <c r="G169" s="31"/>
      <c r="H169" s="31"/>
      <c r="I169" s="31"/>
    </row>
    <row r="170" spans="2:9" x14ac:dyDescent="0.2">
      <c r="B170" s="37"/>
      <c r="C170" s="37"/>
      <c r="D170" s="31"/>
      <c r="E170" s="31"/>
      <c r="F170" s="31"/>
      <c r="G170" s="31"/>
      <c r="H170" s="31"/>
      <c r="I170" s="31"/>
    </row>
    <row r="171" spans="2:9" x14ac:dyDescent="0.2">
      <c r="B171" s="37"/>
      <c r="C171" s="37"/>
      <c r="E171" s="32"/>
      <c r="F171" s="32"/>
      <c r="G171" s="31"/>
      <c r="H171" s="31"/>
      <c r="I171" s="31"/>
    </row>
    <row r="172" spans="2:9" x14ac:dyDescent="0.2">
      <c r="B172" s="57" t="s">
        <v>93</v>
      </c>
      <c r="C172" s="57"/>
      <c r="D172" s="56" t="s">
        <v>94</v>
      </c>
      <c r="E172" s="56"/>
      <c r="F172" s="56"/>
      <c r="G172" s="55" t="s">
        <v>95</v>
      </c>
      <c r="H172" s="55"/>
      <c r="I172" s="55"/>
    </row>
    <row r="173" spans="2:9" x14ac:dyDescent="0.2">
      <c r="B173" s="54" t="s">
        <v>96</v>
      </c>
      <c r="C173" s="54"/>
      <c r="D173" s="53" t="s">
        <v>97</v>
      </c>
      <c r="E173" s="53"/>
      <c r="F173" s="53"/>
      <c r="G173" s="53" t="s">
        <v>98</v>
      </c>
      <c r="H173" s="53"/>
      <c r="I173" s="53"/>
    </row>
  </sheetData>
  <mergeCells count="20">
    <mergeCell ref="B7:C9"/>
    <mergeCell ref="I7:I9"/>
    <mergeCell ref="B2:I2"/>
    <mergeCell ref="B3:I3"/>
    <mergeCell ref="B4:I4"/>
    <mergeCell ref="B5:I5"/>
    <mergeCell ref="B6:I6"/>
    <mergeCell ref="D7:H8"/>
    <mergeCell ref="B173:C173"/>
    <mergeCell ref="D173:F173"/>
    <mergeCell ref="G173:I173"/>
    <mergeCell ref="B39:C39"/>
    <mergeCell ref="B49:C49"/>
    <mergeCell ref="B63:C63"/>
    <mergeCell ref="B114:C114"/>
    <mergeCell ref="B163:I164"/>
    <mergeCell ref="B166:I167"/>
    <mergeCell ref="B172:C172"/>
    <mergeCell ref="D172:F172"/>
    <mergeCell ref="G172:I172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view="pageBreakPreview" zoomScaleNormal="100" zoomScaleSheetLayoutView="100" workbookViewId="0">
      <selection activeCell="J48" sqref="J48:L48"/>
    </sheetView>
  </sheetViews>
  <sheetFormatPr baseColWidth="10" defaultColWidth="8" defaultRowHeight="10.5" x14ac:dyDescent="0.25"/>
  <cols>
    <col min="1" max="1" width="1.85546875" style="45" customWidth="1"/>
    <col min="2" max="2" width="2" style="45" customWidth="1"/>
    <col min="3" max="3" width="6.42578125" style="45" customWidth="1"/>
    <col min="4" max="4" width="12.85546875" style="45" customWidth="1"/>
    <col min="5" max="5" width="7.7109375" style="45" customWidth="1"/>
    <col min="6" max="6" width="10.85546875" style="45" customWidth="1"/>
    <col min="7" max="7" width="12.28515625" style="45" customWidth="1"/>
    <col min="8" max="8" width="2.5703125" style="45" customWidth="1"/>
    <col min="9" max="9" width="3.140625" style="45" customWidth="1"/>
    <col min="10" max="10" width="8.42578125" style="45" customWidth="1"/>
    <col min="11" max="11" width="2.5703125" style="45" customWidth="1"/>
    <col min="12" max="12" width="7" style="45" customWidth="1"/>
    <col min="13" max="13" width="8.42578125" style="45" customWidth="1"/>
    <col min="14" max="14" width="8.28515625" style="45" customWidth="1"/>
    <col min="15" max="15" width="11" style="45" customWidth="1"/>
    <col min="16" max="16" width="4.42578125" style="45" customWidth="1"/>
    <col min="17" max="17" width="8.42578125" style="45" customWidth="1"/>
    <col min="18" max="18" width="2.5703125" style="45" customWidth="1"/>
    <col min="19" max="19" width="1.42578125" style="45" customWidth="1"/>
    <col min="20" max="20" width="1.7109375" style="45" customWidth="1"/>
    <col min="21" max="21" width="3.28515625" style="45" customWidth="1"/>
    <col min="22" max="22" width="2.5703125" style="45" customWidth="1"/>
    <col min="23" max="24" width="3.85546875" style="45" customWidth="1"/>
    <col min="25" max="16384" width="8" style="45"/>
  </cols>
  <sheetData>
    <row r="1" spans="1:24" ht="13.7" customHeight="1" x14ac:dyDescent="0.25">
      <c r="A1" s="107"/>
      <c r="B1" s="107"/>
      <c r="C1" s="107"/>
      <c r="D1" s="107"/>
      <c r="E1" s="108" t="s">
        <v>99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24" ht="12.95" customHeight="1" x14ac:dyDescent="0.25">
      <c r="A2" s="107"/>
      <c r="B2" s="107"/>
      <c r="C2" s="107"/>
      <c r="D2" s="107"/>
      <c r="E2" s="109" t="s">
        <v>100</v>
      </c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24" ht="12.95" customHeight="1" x14ac:dyDescent="0.25">
      <c r="D3" s="110" t="s">
        <v>198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1" t="s">
        <v>102</v>
      </c>
      <c r="Q3" s="111"/>
      <c r="R3" s="111"/>
      <c r="S3" s="112" t="s">
        <v>208</v>
      </c>
      <c r="T3" s="112"/>
      <c r="U3" s="112"/>
      <c r="V3" s="112"/>
      <c r="W3" s="112"/>
    </row>
    <row r="4" spans="1:24" ht="12.95" customHeight="1" x14ac:dyDescent="0.2">
      <c r="C4" s="47" t="s">
        <v>104</v>
      </c>
      <c r="D4" s="113" t="s">
        <v>209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46" t="s">
        <v>106</v>
      </c>
      <c r="S4" s="111" t="s">
        <v>207</v>
      </c>
      <c r="T4" s="111"/>
      <c r="U4" s="111"/>
      <c r="V4" s="111"/>
    </row>
    <row r="5" spans="1:24" ht="20.25" customHeight="1" x14ac:dyDescent="0.25">
      <c r="A5" s="104" t="s">
        <v>108</v>
      </c>
      <c r="B5" s="104"/>
      <c r="C5" s="104"/>
      <c r="D5" s="104"/>
      <c r="E5" s="104"/>
      <c r="F5" s="104"/>
      <c r="G5" s="114" t="s">
        <v>4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</row>
    <row r="6" spans="1:24" ht="21.75" customHeight="1" x14ac:dyDescent="0.2">
      <c r="A6" s="104"/>
      <c r="B6" s="104"/>
      <c r="C6" s="104"/>
      <c r="D6" s="104"/>
      <c r="E6" s="104"/>
      <c r="F6" s="104"/>
      <c r="G6" s="103" t="s">
        <v>109</v>
      </c>
      <c r="H6" s="103"/>
      <c r="I6" s="103"/>
      <c r="J6" s="105" t="s">
        <v>110</v>
      </c>
      <c r="K6" s="105"/>
      <c r="L6" s="105"/>
      <c r="M6" s="103" t="s">
        <v>111</v>
      </c>
      <c r="N6" s="103"/>
      <c r="O6" s="103" t="s">
        <v>9</v>
      </c>
      <c r="P6" s="103"/>
      <c r="Q6" s="103" t="s">
        <v>112</v>
      </c>
      <c r="R6" s="103"/>
      <c r="S6" s="103"/>
      <c r="T6" s="103"/>
      <c r="U6" s="103" t="s">
        <v>113</v>
      </c>
      <c r="V6" s="103"/>
      <c r="W6" s="103"/>
      <c r="X6" s="103"/>
    </row>
    <row r="7" spans="1:24" ht="13.7" customHeight="1" x14ac:dyDescent="0.2">
      <c r="H7" s="44" t="s">
        <v>114</v>
      </c>
      <c r="K7" s="44" t="s">
        <v>115</v>
      </c>
      <c r="N7" s="44" t="s">
        <v>116</v>
      </c>
      <c r="S7" s="44" t="s">
        <v>117</v>
      </c>
      <c r="V7" s="103" t="s">
        <v>118</v>
      </c>
      <c r="W7" s="103"/>
      <c r="X7" s="103"/>
    </row>
    <row r="8" spans="1:24" ht="9.75" customHeight="1" x14ac:dyDescent="0.25"/>
    <row r="9" spans="1:24" ht="9.6" customHeight="1" x14ac:dyDescent="0.25">
      <c r="B9" s="116" t="s">
        <v>119</v>
      </c>
      <c r="C9" s="116"/>
      <c r="D9" s="116"/>
      <c r="E9" s="116"/>
      <c r="F9" s="116"/>
      <c r="G9" s="117">
        <v>34127301</v>
      </c>
      <c r="H9" s="117"/>
      <c r="I9" s="117"/>
      <c r="J9" s="117">
        <v>1136286</v>
      </c>
      <c r="K9" s="117"/>
      <c r="L9" s="117"/>
      <c r="M9" s="117">
        <v>35263587</v>
      </c>
      <c r="N9" s="117"/>
      <c r="O9" s="117">
        <v>12288207.01</v>
      </c>
      <c r="P9" s="117"/>
      <c r="Q9" s="117">
        <v>12288207.01</v>
      </c>
      <c r="R9" s="117"/>
      <c r="S9" s="117"/>
      <c r="T9" s="117"/>
      <c r="U9" s="117">
        <v>22975379.989999998</v>
      </c>
      <c r="V9" s="117"/>
      <c r="W9" s="117"/>
      <c r="X9" s="117"/>
    </row>
    <row r="10" spans="1:24" ht="12.6" customHeight="1" x14ac:dyDescent="0.25">
      <c r="B10" s="115" t="s">
        <v>120</v>
      </c>
      <c r="C10" s="115"/>
      <c r="D10" s="115"/>
      <c r="E10" s="115"/>
      <c r="F10" s="115"/>
      <c r="G10" s="106">
        <v>21533423</v>
      </c>
      <c r="H10" s="106"/>
      <c r="I10" s="106"/>
      <c r="J10" s="106">
        <v>0</v>
      </c>
      <c r="K10" s="106"/>
      <c r="L10" s="106"/>
      <c r="M10" s="106">
        <v>21533423</v>
      </c>
      <c r="N10" s="106"/>
      <c r="O10" s="106">
        <v>10456083.01</v>
      </c>
      <c r="P10" s="106"/>
      <c r="Q10" s="106">
        <v>10456083.01</v>
      </c>
      <c r="R10" s="106"/>
      <c r="S10" s="106"/>
      <c r="T10" s="106"/>
      <c r="U10" s="106">
        <v>11077339.99</v>
      </c>
      <c r="V10" s="106"/>
      <c r="W10" s="106"/>
      <c r="X10" s="106"/>
    </row>
    <row r="11" spans="1:24" ht="12.6" customHeight="1" x14ac:dyDescent="0.25">
      <c r="B11" s="115" t="s">
        <v>121</v>
      </c>
      <c r="C11" s="115"/>
      <c r="D11" s="115"/>
      <c r="E11" s="115"/>
      <c r="F11" s="115"/>
      <c r="G11" s="106">
        <v>1210000</v>
      </c>
      <c r="H11" s="106"/>
      <c r="I11" s="106"/>
      <c r="J11" s="106">
        <v>1121905</v>
      </c>
      <c r="K11" s="106"/>
      <c r="L11" s="106"/>
      <c r="M11" s="106">
        <v>2331905</v>
      </c>
      <c r="N11" s="106"/>
      <c r="O11" s="106">
        <v>534741</v>
      </c>
      <c r="P11" s="106"/>
      <c r="Q11" s="106">
        <v>534741</v>
      </c>
      <c r="R11" s="106"/>
      <c r="S11" s="106"/>
      <c r="T11" s="106"/>
      <c r="U11" s="106">
        <v>1797164</v>
      </c>
      <c r="V11" s="106"/>
      <c r="W11" s="106"/>
      <c r="X11" s="106"/>
    </row>
    <row r="12" spans="1:24" ht="12.6" customHeight="1" x14ac:dyDescent="0.25">
      <c r="B12" s="115" t="s">
        <v>122</v>
      </c>
      <c r="C12" s="115"/>
      <c r="D12" s="115"/>
      <c r="E12" s="115"/>
      <c r="F12" s="115"/>
      <c r="G12" s="106">
        <v>6593010</v>
      </c>
      <c r="H12" s="106"/>
      <c r="I12" s="106"/>
      <c r="J12" s="118">
        <v>-34949</v>
      </c>
      <c r="K12" s="118"/>
      <c r="L12" s="118"/>
      <c r="M12" s="106">
        <v>6558061</v>
      </c>
      <c r="N12" s="106"/>
      <c r="O12" s="106">
        <v>352111</v>
      </c>
      <c r="P12" s="106"/>
      <c r="Q12" s="106">
        <v>352111</v>
      </c>
      <c r="R12" s="106"/>
      <c r="S12" s="106"/>
      <c r="T12" s="106"/>
      <c r="U12" s="106">
        <v>6205950</v>
      </c>
      <c r="V12" s="106"/>
      <c r="W12" s="106"/>
      <c r="X12" s="106"/>
    </row>
    <row r="13" spans="1:24" ht="12.6" customHeight="1" x14ac:dyDescent="0.25">
      <c r="B13" s="115" t="s">
        <v>123</v>
      </c>
      <c r="C13" s="115"/>
      <c r="D13" s="115"/>
      <c r="E13" s="115"/>
      <c r="F13" s="115"/>
      <c r="G13" s="106">
        <v>0</v>
      </c>
      <c r="H13" s="106"/>
      <c r="I13" s="106"/>
      <c r="J13" s="106">
        <v>0</v>
      </c>
      <c r="K13" s="106"/>
      <c r="L13" s="106"/>
      <c r="M13" s="106">
        <v>0</v>
      </c>
      <c r="N13" s="106"/>
      <c r="O13" s="106">
        <v>0</v>
      </c>
      <c r="P13" s="106"/>
      <c r="Q13" s="106">
        <v>0</v>
      </c>
      <c r="R13" s="106"/>
      <c r="S13" s="106"/>
      <c r="T13" s="106"/>
      <c r="U13" s="106">
        <v>0</v>
      </c>
      <c r="V13" s="106"/>
      <c r="W13" s="106"/>
      <c r="X13" s="106"/>
    </row>
    <row r="14" spans="1:24" ht="12.6" customHeight="1" x14ac:dyDescent="0.25">
      <c r="B14" s="115" t="s">
        <v>124</v>
      </c>
      <c r="C14" s="115"/>
      <c r="D14" s="115"/>
      <c r="E14" s="115"/>
      <c r="F14" s="115"/>
      <c r="G14" s="106">
        <v>4790868</v>
      </c>
      <c r="H14" s="106"/>
      <c r="I14" s="106"/>
      <c r="J14" s="106">
        <v>49330</v>
      </c>
      <c r="K14" s="106"/>
      <c r="L14" s="106"/>
      <c r="M14" s="106">
        <v>4840198</v>
      </c>
      <c r="N14" s="106"/>
      <c r="O14" s="106">
        <v>945272</v>
      </c>
      <c r="P14" s="106"/>
      <c r="Q14" s="106">
        <v>945272</v>
      </c>
      <c r="R14" s="106"/>
      <c r="S14" s="106"/>
      <c r="T14" s="106"/>
      <c r="U14" s="106">
        <v>3894926</v>
      </c>
      <c r="V14" s="106"/>
      <c r="W14" s="106"/>
      <c r="X14" s="106"/>
    </row>
    <row r="15" spans="1:24" ht="12.6" customHeight="1" x14ac:dyDescent="0.25">
      <c r="B15" s="115" t="s">
        <v>125</v>
      </c>
      <c r="C15" s="115"/>
      <c r="D15" s="115"/>
      <c r="E15" s="115"/>
      <c r="F15" s="115"/>
      <c r="G15" s="106">
        <v>0</v>
      </c>
      <c r="H15" s="106"/>
      <c r="I15" s="106"/>
      <c r="J15" s="106">
        <v>0</v>
      </c>
      <c r="K15" s="106"/>
      <c r="L15" s="106"/>
      <c r="M15" s="106">
        <v>0</v>
      </c>
      <c r="N15" s="106"/>
      <c r="O15" s="106">
        <v>0</v>
      </c>
      <c r="P15" s="106"/>
      <c r="Q15" s="106">
        <v>0</v>
      </c>
      <c r="R15" s="106"/>
      <c r="S15" s="106"/>
      <c r="T15" s="106"/>
      <c r="U15" s="106">
        <v>0</v>
      </c>
      <c r="V15" s="106"/>
      <c r="W15" s="106"/>
      <c r="X15" s="106"/>
    </row>
    <row r="16" spans="1:24" ht="12.6" customHeight="1" x14ac:dyDescent="0.25">
      <c r="B16" s="115" t="s">
        <v>126</v>
      </c>
      <c r="C16" s="115"/>
      <c r="D16" s="115"/>
      <c r="E16" s="115"/>
      <c r="F16" s="115"/>
      <c r="G16" s="106">
        <v>0</v>
      </c>
      <c r="H16" s="106"/>
      <c r="I16" s="106"/>
      <c r="J16" s="106">
        <v>0</v>
      </c>
      <c r="K16" s="106"/>
      <c r="L16" s="106"/>
      <c r="M16" s="106">
        <v>0</v>
      </c>
      <c r="N16" s="106"/>
      <c r="O16" s="106">
        <v>0</v>
      </c>
      <c r="P16" s="106"/>
      <c r="Q16" s="106">
        <v>0</v>
      </c>
      <c r="R16" s="106"/>
      <c r="S16" s="106"/>
      <c r="T16" s="106"/>
      <c r="U16" s="106">
        <v>0</v>
      </c>
      <c r="V16" s="106"/>
      <c r="W16" s="106"/>
      <c r="X16" s="106"/>
    </row>
    <row r="17" spans="2:24" ht="12.6" customHeight="1" x14ac:dyDescent="0.25">
      <c r="B17" s="116" t="s">
        <v>127</v>
      </c>
      <c r="C17" s="116"/>
      <c r="D17" s="116"/>
      <c r="E17" s="116"/>
      <c r="F17" s="116"/>
      <c r="G17" s="117">
        <v>5586292</v>
      </c>
      <c r="H17" s="117"/>
      <c r="I17" s="117"/>
      <c r="J17" s="117">
        <v>1915712.6</v>
      </c>
      <c r="K17" s="117"/>
      <c r="L17" s="117"/>
      <c r="M17" s="117">
        <v>7502004.5999999996</v>
      </c>
      <c r="N17" s="117"/>
      <c r="O17" s="117">
        <v>1838609.25</v>
      </c>
      <c r="P17" s="117"/>
      <c r="Q17" s="117">
        <v>1838609.25</v>
      </c>
      <c r="R17" s="117"/>
      <c r="S17" s="117"/>
      <c r="T17" s="117"/>
      <c r="U17" s="117">
        <v>5663395.3499999996</v>
      </c>
      <c r="V17" s="117"/>
      <c r="W17" s="117"/>
      <c r="X17" s="117"/>
    </row>
    <row r="18" spans="2:24" ht="12.6" customHeight="1" x14ac:dyDescent="0.25">
      <c r="B18" s="115" t="s">
        <v>128</v>
      </c>
      <c r="C18" s="115"/>
      <c r="D18" s="115"/>
      <c r="E18" s="115"/>
      <c r="F18" s="115"/>
      <c r="G18" s="106">
        <v>660000</v>
      </c>
      <c r="H18" s="106"/>
      <c r="I18" s="106"/>
      <c r="J18" s="106">
        <v>0</v>
      </c>
      <c r="K18" s="106"/>
      <c r="L18" s="106"/>
      <c r="M18" s="106">
        <v>660000</v>
      </c>
      <c r="N18" s="106"/>
      <c r="O18" s="106">
        <v>312474.05</v>
      </c>
      <c r="P18" s="106"/>
      <c r="Q18" s="106">
        <v>312474.05</v>
      </c>
      <c r="R18" s="106"/>
      <c r="S18" s="106"/>
      <c r="T18" s="106"/>
      <c r="U18" s="106">
        <v>347525.95</v>
      </c>
      <c r="V18" s="106"/>
      <c r="W18" s="106"/>
      <c r="X18" s="106"/>
    </row>
    <row r="19" spans="2:24" ht="12.6" customHeight="1" x14ac:dyDescent="0.25">
      <c r="B19" s="115" t="s">
        <v>129</v>
      </c>
      <c r="C19" s="115"/>
      <c r="D19" s="115"/>
      <c r="E19" s="115"/>
      <c r="F19" s="115"/>
      <c r="G19" s="106">
        <v>10000</v>
      </c>
      <c r="H19" s="106"/>
      <c r="I19" s="106"/>
      <c r="J19" s="106">
        <v>0</v>
      </c>
      <c r="K19" s="106"/>
      <c r="L19" s="106"/>
      <c r="M19" s="106">
        <v>10000</v>
      </c>
      <c r="N19" s="106"/>
      <c r="O19" s="106">
        <v>8804</v>
      </c>
      <c r="P19" s="106"/>
      <c r="Q19" s="106">
        <v>8804</v>
      </c>
      <c r="R19" s="106"/>
      <c r="S19" s="106"/>
      <c r="T19" s="106"/>
      <c r="U19" s="106">
        <v>1196</v>
      </c>
      <c r="V19" s="106"/>
      <c r="W19" s="106"/>
      <c r="X19" s="106"/>
    </row>
    <row r="20" spans="2:24" ht="12.6" customHeight="1" x14ac:dyDescent="0.25">
      <c r="B20" s="115" t="s">
        <v>130</v>
      </c>
      <c r="C20" s="115"/>
      <c r="D20" s="115"/>
      <c r="E20" s="115"/>
      <c r="F20" s="115"/>
      <c r="G20" s="106">
        <v>0</v>
      </c>
      <c r="H20" s="106"/>
      <c r="I20" s="106"/>
      <c r="J20" s="106">
        <v>0</v>
      </c>
      <c r="K20" s="106"/>
      <c r="L20" s="106"/>
      <c r="M20" s="106">
        <v>0</v>
      </c>
      <c r="N20" s="106"/>
      <c r="O20" s="106">
        <v>0</v>
      </c>
      <c r="P20" s="106"/>
      <c r="Q20" s="106">
        <v>0</v>
      </c>
      <c r="R20" s="106"/>
      <c r="S20" s="106"/>
      <c r="T20" s="106"/>
      <c r="U20" s="106">
        <v>0</v>
      </c>
      <c r="V20" s="106"/>
      <c r="W20" s="106"/>
      <c r="X20" s="106"/>
    </row>
    <row r="21" spans="2:24" ht="12.6" customHeight="1" x14ac:dyDescent="0.25">
      <c r="B21" s="115" t="s">
        <v>131</v>
      </c>
      <c r="C21" s="115"/>
      <c r="D21" s="115"/>
      <c r="E21" s="115"/>
      <c r="F21" s="115"/>
      <c r="G21" s="106">
        <v>500000</v>
      </c>
      <c r="H21" s="106"/>
      <c r="I21" s="106"/>
      <c r="J21" s="118">
        <v>-225000</v>
      </c>
      <c r="K21" s="118"/>
      <c r="L21" s="118"/>
      <c r="M21" s="106">
        <v>275000</v>
      </c>
      <c r="N21" s="106"/>
      <c r="O21" s="106">
        <v>114009.23</v>
      </c>
      <c r="P21" s="106"/>
      <c r="Q21" s="106">
        <v>114009.23</v>
      </c>
      <c r="R21" s="106"/>
      <c r="S21" s="106"/>
      <c r="T21" s="106"/>
      <c r="U21" s="106">
        <v>160990.76999999999</v>
      </c>
      <c r="V21" s="106"/>
      <c r="W21" s="106"/>
      <c r="X21" s="106"/>
    </row>
    <row r="22" spans="2:24" ht="12.6" customHeight="1" x14ac:dyDescent="0.25">
      <c r="B22" s="115" t="s">
        <v>132</v>
      </c>
      <c r="C22" s="115"/>
      <c r="D22" s="115"/>
      <c r="E22" s="115"/>
      <c r="F22" s="115"/>
      <c r="G22" s="106">
        <v>250000</v>
      </c>
      <c r="H22" s="106"/>
      <c r="I22" s="106"/>
      <c r="J22" s="118">
        <v>-15000</v>
      </c>
      <c r="K22" s="118"/>
      <c r="L22" s="118"/>
      <c r="M22" s="106">
        <v>235000</v>
      </c>
      <c r="N22" s="106"/>
      <c r="O22" s="106">
        <v>2287</v>
      </c>
      <c r="P22" s="106"/>
      <c r="Q22" s="106">
        <v>2287</v>
      </c>
      <c r="R22" s="106"/>
      <c r="S22" s="106"/>
      <c r="T22" s="106"/>
      <c r="U22" s="106">
        <v>232713</v>
      </c>
      <c r="V22" s="106"/>
      <c r="W22" s="106"/>
      <c r="X22" s="106"/>
    </row>
    <row r="23" spans="2:24" ht="12.6" customHeight="1" x14ac:dyDescent="0.25">
      <c r="B23" s="115" t="s">
        <v>133</v>
      </c>
      <c r="C23" s="115"/>
      <c r="D23" s="115"/>
      <c r="E23" s="115"/>
      <c r="F23" s="115"/>
      <c r="G23" s="106">
        <v>3566292</v>
      </c>
      <c r="H23" s="106"/>
      <c r="I23" s="106"/>
      <c r="J23" s="106">
        <v>2155712.6</v>
      </c>
      <c r="K23" s="106"/>
      <c r="L23" s="106"/>
      <c r="M23" s="106">
        <v>5722004.5999999996</v>
      </c>
      <c r="N23" s="106"/>
      <c r="O23" s="106">
        <v>1385052.33</v>
      </c>
      <c r="P23" s="106"/>
      <c r="Q23" s="106">
        <v>1385052.33</v>
      </c>
      <c r="R23" s="106"/>
      <c r="S23" s="106"/>
      <c r="T23" s="106"/>
      <c r="U23" s="106">
        <v>4336952.2699999996</v>
      </c>
      <c r="V23" s="106"/>
      <c r="W23" s="106"/>
      <c r="X23" s="106"/>
    </row>
    <row r="24" spans="2:24" ht="12.6" customHeight="1" x14ac:dyDescent="0.25">
      <c r="B24" s="115" t="s">
        <v>134</v>
      </c>
      <c r="C24" s="115"/>
      <c r="D24" s="115"/>
      <c r="E24" s="115"/>
      <c r="F24" s="115"/>
      <c r="G24" s="106">
        <v>100000</v>
      </c>
      <c r="H24" s="106"/>
      <c r="I24" s="106"/>
      <c r="J24" s="106">
        <v>0</v>
      </c>
      <c r="K24" s="106"/>
      <c r="L24" s="106"/>
      <c r="M24" s="106">
        <v>100000</v>
      </c>
      <c r="N24" s="106"/>
      <c r="O24" s="106">
        <v>4780.4799999999996</v>
      </c>
      <c r="P24" s="106"/>
      <c r="Q24" s="106">
        <v>4780.4799999999996</v>
      </c>
      <c r="R24" s="106"/>
      <c r="S24" s="106"/>
      <c r="T24" s="106"/>
      <c r="U24" s="106">
        <v>95219.520000000004</v>
      </c>
      <c r="V24" s="106"/>
      <c r="W24" s="106"/>
      <c r="X24" s="106"/>
    </row>
    <row r="25" spans="2:24" ht="12.6" customHeight="1" x14ac:dyDescent="0.25">
      <c r="B25" s="115" t="s">
        <v>135</v>
      </c>
      <c r="C25" s="115"/>
      <c r="D25" s="115"/>
      <c r="E25" s="115"/>
      <c r="F25" s="115"/>
      <c r="G25" s="106">
        <v>50000</v>
      </c>
      <c r="H25" s="106"/>
      <c r="I25" s="106"/>
      <c r="J25" s="106">
        <v>0</v>
      </c>
      <c r="K25" s="106"/>
      <c r="L25" s="106"/>
      <c r="M25" s="106">
        <v>50000</v>
      </c>
      <c r="N25" s="106"/>
      <c r="O25" s="106">
        <v>0</v>
      </c>
      <c r="P25" s="106"/>
      <c r="Q25" s="106">
        <v>0</v>
      </c>
      <c r="R25" s="106"/>
      <c r="S25" s="106"/>
      <c r="T25" s="106"/>
      <c r="U25" s="106">
        <v>50000</v>
      </c>
      <c r="V25" s="106"/>
      <c r="W25" s="106"/>
      <c r="X25" s="106"/>
    </row>
    <row r="26" spans="2:24" ht="12.6" customHeight="1" x14ac:dyDescent="0.25">
      <c r="B26" s="115" t="s">
        <v>136</v>
      </c>
      <c r="C26" s="115"/>
      <c r="D26" s="115"/>
      <c r="E26" s="115"/>
      <c r="F26" s="115"/>
      <c r="G26" s="106">
        <v>450000</v>
      </c>
      <c r="H26" s="106"/>
      <c r="I26" s="106"/>
      <c r="J26" s="106">
        <v>0</v>
      </c>
      <c r="K26" s="106"/>
      <c r="L26" s="106"/>
      <c r="M26" s="106">
        <v>450000</v>
      </c>
      <c r="N26" s="106"/>
      <c r="O26" s="106">
        <v>11202.16</v>
      </c>
      <c r="P26" s="106"/>
      <c r="Q26" s="106">
        <v>11202.16</v>
      </c>
      <c r="R26" s="106"/>
      <c r="S26" s="106"/>
      <c r="T26" s="106"/>
      <c r="U26" s="106">
        <v>438797.84</v>
      </c>
      <c r="V26" s="106"/>
      <c r="W26" s="106"/>
      <c r="X26" s="106"/>
    </row>
    <row r="27" spans="2:24" ht="12.6" customHeight="1" x14ac:dyDescent="0.25">
      <c r="B27" s="116" t="s">
        <v>137</v>
      </c>
      <c r="C27" s="116"/>
      <c r="D27" s="116"/>
      <c r="E27" s="116"/>
      <c r="F27" s="116"/>
      <c r="G27" s="117">
        <v>14326246</v>
      </c>
      <c r="H27" s="117"/>
      <c r="I27" s="117"/>
      <c r="J27" s="117">
        <v>155000</v>
      </c>
      <c r="K27" s="117"/>
      <c r="L27" s="117"/>
      <c r="M27" s="117">
        <v>14481246</v>
      </c>
      <c r="N27" s="117"/>
      <c r="O27" s="117">
        <v>8087582.4800000004</v>
      </c>
      <c r="P27" s="117"/>
      <c r="Q27" s="117">
        <v>8075845.0800000001</v>
      </c>
      <c r="R27" s="117"/>
      <c r="S27" s="117"/>
      <c r="T27" s="117"/>
      <c r="U27" s="117">
        <v>6393663.5199999996</v>
      </c>
      <c r="V27" s="117"/>
      <c r="W27" s="117"/>
      <c r="X27" s="117"/>
    </row>
    <row r="28" spans="2:24" ht="12.6" customHeight="1" x14ac:dyDescent="0.25">
      <c r="B28" s="115" t="s">
        <v>138</v>
      </c>
      <c r="C28" s="115"/>
      <c r="D28" s="115"/>
      <c r="E28" s="115"/>
      <c r="F28" s="115"/>
      <c r="G28" s="106">
        <v>9716246</v>
      </c>
      <c r="H28" s="106"/>
      <c r="I28" s="106"/>
      <c r="J28" s="106">
        <v>0</v>
      </c>
      <c r="K28" s="106"/>
      <c r="L28" s="106"/>
      <c r="M28" s="106">
        <v>9716246</v>
      </c>
      <c r="N28" s="106"/>
      <c r="O28" s="106">
        <v>5135318.8600000003</v>
      </c>
      <c r="P28" s="106"/>
      <c r="Q28" s="106">
        <v>5135318.8600000003</v>
      </c>
      <c r="R28" s="106"/>
      <c r="S28" s="106"/>
      <c r="T28" s="106"/>
      <c r="U28" s="106">
        <v>4580927.1399999997</v>
      </c>
      <c r="V28" s="106"/>
      <c r="W28" s="106"/>
      <c r="X28" s="106"/>
    </row>
    <row r="29" spans="2:24" ht="12.6" customHeight="1" x14ac:dyDescent="0.25">
      <c r="B29" s="115" t="s">
        <v>139</v>
      </c>
      <c r="C29" s="115"/>
      <c r="D29" s="115"/>
      <c r="E29" s="115"/>
      <c r="F29" s="115"/>
      <c r="G29" s="106">
        <v>50000</v>
      </c>
      <c r="H29" s="106"/>
      <c r="I29" s="106"/>
      <c r="J29" s="106">
        <v>0</v>
      </c>
      <c r="K29" s="106"/>
      <c r="L29" s="106"/>
      <c r="M29" s="106">
        <v>50000</v>
      </c>
      <c r="N29" s="106"/>
      <c r="O29" s="106">
        <v>9280.01</v>
      </c>
      <c r="P29" s="106"/>
      <c r="Q29" s="106">
        <v>9280.01</v>
      </c>
      <c r="R29" s="106"/>
      <c r="S29" s="106"/>
      <c r="T29" s="106"/>
      <c r="U29" s="106">
        <v>40719.99</v>
      </c>
      <c r="V29" s="106"/>
      <c r="W29" s="106"/>
      <c r="X29" s="106"/>
    </row>
    <row r="30" spans="2:24" ht="12.6" customHeight="1" x14ac:dyDescent="0.25">
      <c r="B30" s="115" t="s">
        <v>140</v>
      </c>
      <c r="C30" s="115"/>
      <c r="D30" s="115"/>
      <c r="E30" s="115"/>
      <c r="F30" s="115"/>
      <c r="G30" s="106">
        <v>10000</v>
      </c>
      <c r="H30" s="106"/>
      <c r="I30" s="106"/>
      <c r="J30" s="106">
        <v>15000</v>
      </c>
      <c r="K30" s="106"/>
      <c r="L30" s="106"/>
      <c r="M30" s="106">
        <v>25000</v>
      </c>
      <c r="N30" s="106"/>
      <c r="O30" s="106">
        <v>25371</v>
      </c>
      <c r="P30" s="106"/>
      <c r="Q30" s="106">
        <v>19372</v>
      </c>
      <c r="R30" s="106"/>
      <c r="S30" s="106"/>
      <c r="T30" s="106"/>
      <c r="U30" s="118">
        <v>-371</v>
      </c>
      <c r="V30" s="118"/>
      <c r="W30" s="118"/>
      <c r="X30" s="118"/>
    </row>
    <row r="31" spans="2:24" ht="12.6" customHeight="1" x14ac:dyDescent="0.25">
      <c r="B31" s="115" t="s">
        <v>141</v>
      </c>
      <c r="C31" s="115"/>
      <c r="D31" s="115"/>
      <c r="E31" s="115"/>
      <c r="F31" s="115"/>
      <c r="G31" s="106">
        <v>15000</v>
      </c>
      <c r="H31" s="106"/>
      <c r="I31" s="106"/>
      <c r="J31" s="106">
        <v>0</v>
      </c>
      <c r="K31" s="106"/>
      <c r="L31" s="106"/>
      <c r="M31" s="106">
        <v>15000</v>
      </c>
      <c r="N31" s="106"/>
      <c r="O31" s="106">
        <v>0</v>
      </c>
      <c r="P31" s="106"/>
      <c r="Q31" s="106">
        <v>0</v>
      </c>
      <c r="R31" s="106"/>
      <c r="S31" s="106"/>
      <c r="T31" s="106"/>
      <c r="U31" s="106">
        <v>15000</v>
      </c>
      <c r="V31" s="106"/>
      <c r="W31" s="106"/>
      <c r="X31" s="106"/>
    </row>
    <row r="32" spans="2:24" ht="12.6" customHeight="1" x14ac:dyDescent="0.25">
      <c r="B32" s="115" t="s">
        <v>142</v>
      </c>
      <c r="C32" s="115"/>
      <c r="D32" s="115"/>
      <c r="E32" s="115"/>
      <c r="F32" s="115"/>
      <c r="G32" s="106">
        <v>1500000</v>
      </c>
      <c r="H32" s="106"/>
      <c r="I32" s="106"/>
      <c r="J32" s="106">
        <v>110000</v>
      </c>
      <c r="K32" s="106"/>
      <c r="L32" s="106"/>
      <c r="M32" s="106">
        <v>1610000</v>
      </c>
      <c r="N32" s="106"/>
      <c r="O32" s="106">
        <v>1338274.83</v>
      </c>
      <c r="P32" s="106"/>
      <c r="Q32" s="106">
        <v>1333928.43</v>
      </c>
      <c r="R32" s="106"/>
      <c r="S32" s="106"/>
      <c r="T32" s="106"/>
      <c r="U32" s="106">
        <v>271725.17</v>
      </c>
      <c r="V32" s="106"/>
      <c r="W32" s="106"/>
      <c r="X32" s="106"/>
    </row>
    <row r="33" spans="1:24" ht="12.6" customHeight="1" x14ac:dyDescent="0.25">
      <c r="B33" s="115" t="s">
        <v>143</v>
      </c>
      <c r="C33" s="115"/>
      <c r="D33" s="115"/>
      <c r="E33" s="115"/>
      <c r="F33" s="115"/>
      <c r="G33" s="106">
        <v>30000</v>
      </c>
      <c r="H33" s="106"/>
      <c r="I33" s="106"/>
      <c r="J33" s="106">
        <v>30000</v>
      </c>
      <c r="K33" s="106"/>
      <c r="L33" s="106"/>
      <c r="M33" s="106">
        <v>60000</v>
      </c>
      <c r="N33" s="106"/>
      <c r="O33" s="106">
        <v>66423.490000000005</v>
      </c>
      <c r="P33" s="106"/>
      <c r="Q33" s="106">
        <v>66423.490000000005</v>
      </c>
      <c r="R33" s="106"/>
      <c r="S33" s="106"/>
      <c r="T33" s="106"/>
      <c r="U33" s="118">
        <v>-6423.49</v>
      </c>
      <c r="V33" s="118"/>
      <c r="W33" s="118"/>
      <c r="X33" s="118"/>
    </row>
    <row r="34" spans="1:24" ht="12.6" customHeight="1" x14ac:dyDescent="0.25">
      <c r="B34" s="115" t="s">
        <v>144</v>
      </c>
      <c r="C34" s="115"/>
      <c r="D34" s="115"/>
      <c r="E34" s="115"/>
      <c r="F34" s="115"/>
      <c r="G34" s="106">
        <v>5000</v>
      </c>
      <c r="H34" s="106"/>
      <c r="I34" s="106"/>
      <c r="J34" s="106">
        <v>0</v>
      </c>
      <c r="K34" s="106"/>
      <c r="L34" s="106"/>
      <c r="M34" s="106">
        <v>5000</v>
      </c>
      <c r="N34" s="106"/>
      <c r="O34" s="106">
        <v>2551</v>
      </c>
      <c r="P34" s="106"/>
      <c r="Q34" s="106">
        <v>2551</v>
      </c>
      <c r="R34" s="106"/>
      <c r="S34" s="106"/>
      <c r="T34" s="106"/>
      <c r="U34" s="106">
        <v>2449</v>
      </c>
      <c r="V34" s="106"/>
      <c r="W34" s="106"/>
      <c r="X34" s="106"/>
    </row>
    <row r="35" spans="1:24" ht="12.6" customHeight="1" x14ac:dyDescent="0.25">
      <c r="B35" s="115" t="s">
        <v>145</v>
      </c>
      <c r="C35" s="115"/>
      <c r="D35" s="115"/>
      <c r="E35" s="115"/>
      <c r="F35" s="115"/>
      <c r="G35" s="106">
        <v>1000000</v>
      </c>
      <c r="H35" s="106"/>
      <c r="I35" s="106"/>
      <c r="J35" s="106">
        <v>0</v>
      </c>
      <c r="K35" s="106"/>
      <c r="L35" s="106"/>
      <c r="M35" s="106">
        <v>1000000</v>
      </c>
      <c r="N35" s="106"/>
      <c r="O35" s="106">
        <v>1194665.29</v>
      </c>
      <c r="P35" s="106"/>
      <c r="Q35" s="106">
        <v>1193273.29</v>
      </c>
      <c r="R35" s="106"/>
      <c r="S35" s="106"/>
      <c r="T35" s="106"/>
      <c r="U35" s="118">
        <v>-194665.29</v>
      </c>
      <c r="V35" s="118"/>
      <c r="W35" s="118"/>
      <c r="X35" s="118"/>
    </row>
    <row r="36" spans="1:24" ht="12.6" customHeight="1" x14ac:dyDescent="0.25">
      <c r="B36" s="115" t="s">
        <v>146</v>
      </c>
      <c r="C36" s="115"/>
      <c r="D36" s="115"/>
      <c r="E36" s="115"/>
      <c r="F36" s="115"/>
      <c r="G36" s="106">
        <v>2000000</v>
      </c>
      <c r="H36" s="106"/>
      <c r="I36" s="106"/>
      <c r="J36" s="106">
        <v>0</v>
      </c>
      <c r="K36" s="106"/>
      <c r="L36" s="106"/>
      <c r="M36" s="106">
        <v>2000000</v>
      </c>
      <c r="N36" s="106"/>
      <c r="O36" s="106">
        <v>315698</v>
      </c>
      <c r="P36" s="106"/>
      <c r="Q36" s="106">
        <v>315698</v>
      </c>
      <c r="R36" s="106"/>
      <c r="S36" s="106"/>
      <c r="T36" s="106"/>
      <c r="U36" s="106">
        <v>1684302</v>
      </c>
      <c r="V36" s="106"/>
      <c r="W36" s="106"/>
      <c r="X36" s="106"/>
    </row>
    <row r="37" spans="1:24" ht="12.6" customHeight="1" x14ac:dyDescent="0.25">
      <c r="B37" s="116" t="s">
        <v>147</v>
      </c>
      <c r="C37" s="116"/>
      <c r="D37" s="116"/>
      <c r="E37" s="116"/>
      <c r="F37" s="116"/>
      <c r="G37" s="117">
        <v>2205000</v>
      </c>
      <c r="H37" s="117"/>
      <c r="I37" s="117"/>
      <c r="J37" s="117">
        <v>100000</v>
      </c>
      <c r="K37" s="117"/>
      <c r="L37" s="117"/>
      <c r="M37" s="117">
        <v>2305000</v>
      </c>
      <c r="N37" s="117"/>
      <c r="O37" s="117">
        <v>1737641.05</v>
      </c>
      <c r="P37" s="117"/>
      <c r="Q37" s="117">
        <v>1737641.05</v>
      </c>
      <c r="R37" s="117"/>
      <c r="S37" s="117"/>
      <c r="T37" s="117"/>
      <c r="U37" s="117">
        <v>567358.94999999995</v>
      </c>
      <c r="V37" s="117"/>
      <c r="W37" s="117"/>
      <c r="X37" s="117"/>
    </row>
    <row r="38" spans="1:24" ht="12.6" customHeight="1" x14ac:dyDescent="0.25">
      <c r="B38" s="115" t="s">
        <v>148</v>
      </c>
      <c r="C38" s="115"/>
      <c r="D38" s="115"/>
      <c r="E38" s="115"/>
      <c r="F38" s="115"/>
      <c r="G38" s="106">
        <v>600000</v>
      </c>
      <c r="H38" s="106"/>
      <c r="I38" s="106"/>
      <c r="J38" s="106">
        <v>0</v>
      </c>
      <c r="K38" s="106"/>
      <c r="L38" s="106"/>
      <c r="M38" s="106">
        <v>600000</v>
      </c>
      <c r="N38" s="106"/>
      <c r="O38" s="106">
        <v>307358</v>
      </c>
      <c r="P38" s="106"/>
      <c r="Q38" s="106">
        <v>307358</v>
      </c>
      <c r="R38" s="106"/>
      <c r="S38" s="106"/>
      <c r="T38" s="106"/>
      <c r="U38" s="106">
        <v>292642</v>
      </c>
      <c r="V38" s="106"/>
      <c r="W38" s="106"/>
      <c r="X38" s="106"/>
    </row>
    <row r="39" spans="1:24" ht="12.6" customHeight="1" x14ac:dyDescent="0.25">
      <c r="B39" s="115" t="s">
        <v>149</v>
      </c>
      <c r="C39" s="115"/>
      <c r="D39" s="115"/>
      <c r="E39" s="115"/>
      <c r="F39" s="115"/>
      <c r="G39" s="106">
        <v>0</v>
      </c>
      <c r="H39" s="106"/>
      <c r="I39" s="106"/>
      <c r="J39" s="106">
        <v>0</v>
      </c>
      <c r="K39" s="106"/>
      <c r="L39" s="106"/>
      <c r="M39" s="106">
        <v>0</v>
      </c>
      <c r="N39" s="106"/>
      <c r="O39" s="106">
        <v>0</v>
      </c>
      <c r="P39" s="106"/>
      <c r="Q39" s="106">
        <v>0</v>
      </c>
      <c r="R39" s="106"/>
      <c r="S39" s="106"/>
      <c r="T39" s="106"/>
      <c r="U39" s="106">
        <v>0</v>
      </c>
      <c r="V39" s="106"/>
      <c r="W39" s="106"/>
      <c r="X39" s="106"/>
    </row>
    <row r="40" spans="1:24" ht="12.6" customHeight="1" x14ac:dyDescent="0.25">
      <c r="B40" s="115" t="s">
        <v>150</v>
      </c>
      <c r="C40" s="115"/>
      <c r="D40" s="115"/>
      <c r="E40" s="115"/>
      <c r="F40" s="115"/>
      <c r="G40" s="106">
        <v>0</v>
      </c>
      <c r="H40" s="106"/>
      <c r="I40" s="106"/>
      <c r="J40" s="106">
        <v>0</v>
      </c>
      <c r="K40" s="106"/>
      <c r="L40" s="106"/>
      <c r="M40" s="106">
        <v>0</v>
      </c>
      <c r="N40" s="106"/>
      <c r="O40" s="106">
        <v>0</v>
      </c>
      <c r="P40" s="106"/>
      <c r="Q40" s="106">
        <v>0</v>
      </c>
      <c r="R40" s="106"/>
      <c r="S40" s="106"/>
      <c r="T40" s="106"/>
      <c r="U40" s="106">
        <v>0</v>
      </c>
      <c r="V40" s="106"/>
      <c r="W40" s="106"/>
      <c r="X40" s="106"/>
    </row>
    <row r="41" spans="1:24" ht="12.6" customHeight="1" x14ac:dyDescent="0.25">
      <c r="B41" s="115" t="s">
        <v>151</v>
      </c>
      <c r="C41" s="115"/>
      <c r="D41" s="115"/>
      <c r="E41" s="115"/>
      <c r="F41" s="115"/>
      <c r="G41" s="106">
        <v>1605000</v>
      </c>
      <c r="H41" s="106"/>
      <c r="I41" s="106"/>
      <c r="J41" s="106">
        <v>100000</v>
      </c>
      <c r="K41" s="106"/>
      <c r="L41" s="106"/>
      <c r="M41" s="106">
        <v>1705000</v>
      </c>
      <c r="N41" s="106"/>
      <c r="O41" s="106">
        <v>1430283.05</v>
      </c>
      <c r="P41" s="106"/>
      <c r="Q41" s="106">
        <v>1430283.05</v>
      </c>
      <c r="R41" s="106"/>
      <c r="S41" s="106"/>
      <c r="T41" s="106"/>
      <c r="U41" s="106">
        <v>274716.95</v>
      </c>
      <c r="V41" s="106"/>
      <c r="W41" s="106"/>
      <c r="X41" s="106"/>
    </row>
    <row r="42" spans="1:24" ht="12.6" customHeight="1" x14ac:dyDescent="0.25">
      <c r="B42" s="115" t="s">
        <v>152</v>
      </c>
      <c r="C42" s="115"/>
      <c r="D42" s="115"/>
      <c r="E42" s="115"/>
      <c r="F42" s="115"/>
      <c r="G42" s="106">
        <v>0</v>
      </c>
      <c r="H42" s="106"/>
      <c r="I42" s="106"/>
      <c r="J42" s="106">
        <v>0</v>
      </c>
      <c r="K42" s="106"/>
      <c r="L42" s="106"/>
      <c r="M42" s="106">
        <v>0</v>
      </c>
      <c r="N42" s="106"/>
      <c r="O42" s="106">
        <v>0</v>
      </c>
      <c r="P42" s="106"/>
      <c r="Q42" s="106">
        <v>0</v>
      </c>
      <c r="R42" s="106"/>
      <c r="S42" s="106"/>
      <c r="T42" s="106"/>
      <c r="U42" s="106">
        <v>0</v>
      </c>
      <c r="V42" s="106"/>
      <c r="W42" s="106"/>
      <c r="X42" s="106"/>
    </row>
    <row r="43" spans="1:24" ht="16.350000000000001" customHeight="1" x14ac:dyDescent="0.25">
      <c r="A43" s="107"/>
      <c r="B43" s="107"/>
      <c r="C43" s="107"/>
      <c r="D43" s="107"/>
      <c r="E43" s="108" t="s">
        <v>99</v>
      </c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</row>
    <row r="44" spans="1:24" ht="12.95" customHeight="1" x14ac:dyDescent="0.25">
      <c r="A44" s="107"/>
      <c r="B44" s="107"/>
      <c r="C44" s="107"/>
      <c r="D44" s="107"/>
      <c r="E44" s="109" t="s">
        <v>100</v>
      </c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</row>
    <row r="45" spans="1:24" ht="12.95" customHeight="1" x14ac:dyDescent="0.15">
      <c r="C45" s="119" t="s">
        <v>104</v>
      </c>
      <c r="D45" s="119"/>
      <c r="E45" s="119"/>
      <c r="F45" s="110" t="s">
        <v>101</v>
      </c>
      <c r="G45" s="110"/>
      <c r="H45" s="110"/>
      <c r="I45" s="110"/>
      <c r="J45" s="110"/>
      <c r="K45" s="110"/>
      <c r="L45" s="110"/>
      <c r="M45" s="110"/>
      <c r="N45" s="110"/>
      <c r="O45" s="110"/>
      <c r="P45" s="111" t="s">
        <v>102</v>
      </c>
      <c r="Q45" s="111"/>
      <c r="R45" s="111"/>
      <c r="S45" s="112" t="s">
        <v>208</v>
      </c>
      <c r="T45" s="112"/>
      <c r="U45" s="112"/>
      <c r="V45" s="112"/>
      <c r="W45" s="112"/>
    </row>
    <row r="46" spans="1:24" ht="12.95" customHeight="1" x14ac:dyDescent="0.15">
      <c r="C46" s="119" t="s">
        <v>153</v>
      </c>
      <c r="D46" s="119"/>
      <c r="E46" s="119"/>
      <c r="F46" s="120" t="s">
        <v>154</v>
      </c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1:24" ht="20.25" customHeight="1" x14ac:dyDescent="0.25">
      <c r="A47" s="104" t="s">
        <v>108</v>
      </c>
      <c r="B47" s="104"/>
      <c r="C47" s="104"/>
      <c r="D47" s="104"/>
      <c r="E47" s="104"/>
      <c r="F47" s="104"/>
      <c r="G47" s="114" t="s">
        <v>4</v>
      </c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1" t="s">
        <v>207</v>
      </c>
      <c r="V47" s="111"/>
    </row>
    <row r="48" spans="1:24" ht="22.5" customHeight="1" x14ac:dyDescent="0.2">
      <c r="A48" s="104"/>
      <c r="B48" s="104"/>
      <c r="C48" s="104"/>
      <c r="D48" s="104"/>
      <c r="E48" s="104"/>
      <c r="F48" s="104"/>
      <c r="G48" s="103" t="s">
        <v>109</v>
      </c>
      <c r="H48" s="103"/>
      <c r="I48" s="103"/>
      <c r="J48" s="105" t="s">
        <v>110</v>
      </c>
      <c r="K48" s="105"/>
      <c r="L48" s="105"/>
      <c r="M48" s="103" t="s">
        <v>111</v>
      </c>
      <c r="N48" s="103"/>
      <c r="O48" s="103" t="s">
        <v>9</v>
      </c>
      <c r="P48" s="103"/>
      <c r="Q48" s="103" t="s">
        <v>112</v>
      </c>
      <c r="R48" s="103"/>
      <c r="S48" s="103"/>
      <c r="T48" s="103"/>
      <c r="U48" s="103" t="s">
        <v>113</v>
      </c>
      <c r="V48" s="103"/>
      <c r="W48" s="103"/>
      <c r="X48" s="103"/>
    </row>
    <row r="49" spans="2:24" ht="13.7" customHeight="1" x14ac:dyDescent="0.2">
      <c r="H49" s="44" t="s">
        <v>114</v>
      </c>
      <c r="K49" s="44" t="s">
        <v>115</v>
      </c>
      <c r="N49" s="44" t="s">
        <v>116</v>
      </c>
      <c r="S49" s="44" t="s">
        <v>117</v>
      </c>
      <c r="V49" s="103" t="s">
        <v>118</v>
      </c>
      <c r="W49" s="103"/>
      <c r="X49" s="103"/>
    </row>
    <row r="50" spans="2:24" ht="9.75" customHeight="1" x14ac:dyDescent="0.25"/>
    <row r="51" spans="2:24" ht="9.6" customHeight="1" x14ac:dyDescent="0.25">
      <c r="B51" s="115" t="s">
        <v>155</v>
      </c>
      <c r="C51" s="115"/>
      <c r="D51" s="115"/>
      <c r="E51" s="115"/>
      <c r="F51" s="115"/>
      <c r="G51" s="106">
        <v>0</v>
      </c>
      <c r="H51" s="106"/>
      <c r="I51" s="106"/>
      <c r="J51" s="106">
        <v>0</v>
      </c>
      <c r="K51" s="106"/>
      <c r="L51" s="106"/>
      <c r="M51" s="106">
        <v>0</v>
      </c>
      <c r="N51" s="106"/>
      <c r="O51" s="106">
        <v>0</v>
      </c>
      <c r="P51" s="106"/>
      <c r="Q51" s="106">
        <v>0</v>
      </c>
      <c r="R51" s="106"/>
      <c r="S51" s="106"/>
      <c r="T51" s="106"/>
      <c r="U51" s="106">
        <v>0</v>
      </c>
      <c r="V51" s="106"/>
      <c r="W51" s="106"/>
      <c r="X51" s="106"/>
    </row>
    <row r="52" spans="2:24" ht="12.6" customHeight="1" x14ac:dyDescent="0.25">
      <c r="B52" s="115" t="s">
        <v>156</v>
      </c>
      <c r="C52" s="115"/>
      <c r="D52" s="115"/>
      <c r="E52" s="115"/>
      <c r="F52" s="115"/>
      <c r="G52" s="106">
        <v>0</v>
      </c>
      <c r="H52" s="106"/>
      <c r="I52" s="106"/>
      <c r="J52" s="106">
        <v>0</v>
      </c>
      <c r="K52" s="106"/>
      <c r="L52" s="106"/>
      <c r="M52" s="106">
        <v>0</v>
      </c>
      <c r="N52" s="106"/>
      <c r="O52" s="106">
        <v>0</v>
      </c>
      <c r="P52" s="106"/>
      <c r="Q52" s="106">
        <v>0</v>
      </c>
      <c r="R52" s="106"/>
      <c r="S52" s="106"/>
      <c r="T52" s="106"/>
      <c r="U52" s="106">
        <v>0</v>
      </c>
      <c r="V52" s="106"/>
      <c r="W52" s="106"/>
      <c r="X52" s="106"/>
    </row>
    <row r="53" spans="2:24" ht="12.6" customHeight="1" x14ac:dyDescent="0.25">
      <c r="B53" s="115" t="s">
        <v>157</v>
      </c>
      <c r="C53" s="115"/>
      <c r="D53" s="115"/>
      <c r="E53" s="115"/>
      <c r="F53" s="115"/>
      <c r="G53" s="106">
        <v>0</v>
      </c>
      <c r="H53" s="106"/>
      <c r="I53" s="106"/>
      <c r="J53" s="106">
        <v>0</v>
      </c>
      <c r="K53" s="106"/>
      <c r="L53" s="106"/>
      <c r="M53" s="106">
        <v>0</v>
      </c>
      <c r="N53" s="106"/>
      <c r="O53" s="106">
        <v>0</v>
      </c>
      <c r="P53" s="106"/>
      <c r="Q53" s="106">
        <v>0</v>
      </c>
      <c r="R53" s="106"/>
      <c r="S53" s="106"/>
      <c r="T53" s="106"/>
      <c r="U53" s="106">
        <v>0</v>
      </c>
      <c r="V53" s="106"/>
      <c r="W53" s="106"/>
      <c r="X53" s="106"/>
    </row>
    <row r="54" spans="2:24" ht="12.6" customHeight="1" x14ac:dyDescent="0.25">
      <c r="B54" s="115" t="s">
        <v>158</v>
      </c>
      <c r="C54" s="115"/>
      <c r="D54" s="115"/>
      <c r="E54" s="115"/>
      <c r="F54" s="115"/>
      <c r="G54" s="106">
        <v>0</v>
      </c>
      <c r="H54" s="106"/>
      <c r="I54" s="106"/>
      <c r="J54" s="106">
        <v>0</v>
      </c>
      <c r="K54" s="106"/>
      <c r="L54" s="106"/>
      <c r="M54" s="106">
        <v>0</v>
      </c>
      <c r="N54" s="106"/>
      <c r="O54" s="106">
        <v>0</v>
      </c>
      <c r="P54" s="106"/>
      <c r="Q54" s="106">
        <v>0</v>
      </c>
      <c r="R54" s="106"/>
      <c r="S54" s="106"/>
      <c r="T54" s="106"/>
      <c r="U54" s="106">
        <v>0</v>
      </c>
      <c r="V54" s="106"/>
      <c r="W54" s="106"/>
      <c r="X54" s="106"/>
    </row>
    <row r="55" spans="2:24" ht="12.6" customHeight="1" x14ac:dyDescent="0.25">
      <c r="B55" s="116" t="s">
        <v>159</v>
      </c>
      <c r="C55" s="116"/>
      <c r="D55" s="116"/>
      <c r="E55" s="116"/>
      <c r="F55" s="116"/>
      <c r="G55" s="117">
        <v>2653120</v>
      </c>
      <c r="H55" s="117"/>
      <c r="I55" s="117"/>
      <c r="J55" s="117">
        <v>15000</v>
      </c>
      <c r="K55" s="117"/>
      <c r="L55" s="117"/>
      <c r="M55" s="117">
        <v>2668120</v>
      </c>
      <c r="N55" s="117"/>
      <c r="O55" s="117">
        <v>75197</v>
      </c>
      <c r="P55" s="117"/>
      <c r="Q55" s="117">
        <v>75197</v>
      </c>
      <c r="R55" s="117"/>
      <c r="S55" s="117"/>
      <c r="T55" s="117"/>
      <c r="U55" s="117">
        <v>2592923</v>
      </c>
      <c r="V55" s="117"/>
      <c r="W55" s="117"/>
      <c r="X55" s="117"/>
    </row>
    <row r="56" spans="2:24" ht="12.6" customHeight="1" x14ac:dyDescent="0.25">
      <c r="B56" s="115" t="s">
        <v>160</v>
      </c>
      <c r="C56" s="115"/>
      <c r="D56" s="115"/>
      <c r="E56" s="115"/>
      <c r="F56" s="115"/>
      <c r="G56" s="106">
        <v>200000</v>
      </c>
      <c r="H56" s="106"/>
      <c r="I56" s="106"/>
      <c r="J56" s="118">
        <v>-100000</v>
      </c>
      <c r="K56" s="118"/>
      <c r="L56" s="118"/>
      <c r="M56" s="106">
        <v>100000</v>
      </c>
      <c r="N56" s="106"/>
      <c r="O56" s="106">
        <v>13717</v>
      </c>
      <c r="P56" s="106"/>
      <c r="Q56" s="106">
        <v>13717</v>
      </c>
      <c r="R56" s="106"/>
      <c r="S56" s="106"/>
      <c r="T56" s="106"/>
      <c r="U56" s="106">
        <v>86283</v>
      </c>
      <c r="V56" s="106"/>
      <c r="W56" s="106"/>
      <c r="X56" s="106"/>
    </row>
    <row r="57" spans="2:24" ht="12.6" customHeight="1" x14ac:dyDescent="0.25">
      <c r="B57" s="115" t="s">
        <v>161</v>
      </c>
      <c r="C57" s="115"/>
      <c r="D57" s="115"/>
      <c r="E57" s="115"/>
      <c r="F57" s="115"/>
      <c r="G57" s="106">
        <v>50000</v>
      </c>
      <c r="H57" s="106"/>
      <c r="I57" s="106"/>
      <c r="J57" s="106">
        <v>125000</v>
      </c>
      <c r="K57" s="106"/>
      <c r="L57" s="106"/>
      <c r="M57" s="106">
        <v>175000</v>
      </c>
      <c r="N57" s="106"/>
      <c r="O57" s="106">
        <v>61480</v>
      </c>
      <c r="P57" s="106"/>
      <c r="Q57" s="106">
        <v>61480</v>
      </c>
      <c r="R57" s="106"/>
      <c r="S57" s="106"/>
      <c r="T57" s="106"/>
      <c r="U57" s="106">
        <v>113520</v>
      </c>
      <c r="V57" s="106"/>
      <c r="W57" s="106"/>
      <c r="X57" s="106"/>
    </row>
    <row r="58" spans="2:24" ht="12.6" customHeight="1" x14ac:dyDescent="0.25">
      <c r="B58" s="115" t="s">
        <v>162</v>
      </c>
      <c r="C58" s="115"/>
      <c r="D58" s="115"/>
      <c r="E58" s="115"/>
      <c r="F58" s="115"/>
      <c r="G58" s="106">
        <v>30000</v>
      </c>
      <c r="H58" s="106"/>
      <c r="I58" s="106"/>
      <c r="J58" s="106">
        <v>0</v>
      </c>
      <c r="K58" s="106"/>
      <c r="L58" s="106"/>
      <c r="M58" s="106">
        <v>30000</v>
      </c>
      <c r="N58" s="106"/>
      <c r="O58" s="106">
        <v>0</v>
      </c>
      <c r="P58" s="106"/>
      <c r="Q58" s="106">
        <v>0</v>
      </c>
      <c r="R58" s="106"/>
      <c r="S58" s="106"/>
      <c r="T58" s="106"/>
      <c r="U58" s="106">
        <v>30000</v>
      </c>
      <c r="V58" s="106"/>
      <c r="W58" s="106"/>
      <c r="X58" s="106"/>
    </row>
    <row r="59" spans="2:24" ht="12.6" customHeight="1" x14ac:dyDescent="0.25">
      <c r="B59" s="115" t="s">
        <v>163</v>
      </c>
      <c r="C59" s="115"/>
      <c r="D59" s="115"/>
      <c r="E59" s="115"/>
      <c r="F59" s="115"/>
      <c r="G59" s="106">
        <v>0</v>
      </c>
      <c r="H59" s="106"/>
      <c r="I59" s="106"/>
      <c r="J59" s="106">
        <v>0</v>
      </c>
      <c r="K59" s="106"/>
      <c r="L59" s="106"/>
      <c r="M59" s="106">
        <v>0</v>
      </c>
      <c r="N59" s="106"/>
      <c r="O59" s="106">
        <v>0</v>
      </c>
      <c r="P59" s="106"/>
      <c r="Q59" s="106">
        <v>0</v>
      </c>
      <c r="R59" s="106"/>
      <c r="S59" s="106"/>
      <c r="T59" s="106"/>
      <c r="U59" s="106">
        <v>0</v>
      </c>
      <c r="V59" s="106"/>
      <c r="W59" s="106"/>
      <c r="X59" s="106"/>
    </row>
    <row r="60" spans="2:24" ht="12.6" customHeight="1" x14ac:dyDescent="0.25">
      <c r="B60" s="115" t="s">
        <v>164</v>
      </c>
      <c r="C60" s="115"/>
      <c r="D60" s="115"/>
      <c r="E60" s="115"/>
      <c r="F60" s="115"/>
      <c r="G60" s="106">
        <v>0</v>
      </c>
      <c r="H60" s="106"/>
      <c r="I60" s="106"/>
      <c r="J60" s="106">
        <v>0</v>
      </c>
      <c r="K60" s="106"/>
      <c r="L60" s="106"/>
      <c r="M60" s="106">
        <v>0</v>
      </c>
      <c r="N60" s="106"/>
      <c r="O60" s="106">
        <v>0</v>
      </c>
      <c r="P60" s="106"/>
      <c r="Q60" s="106">
        <v>0</v>
      </c>
      <c r="R60" s="106"/>
      <c r="S60" s="106"/>
      <c r="T60" s="106"/>
      <c r="U60" s="106">
        <v>0</v>
      </c>
      <c r="V60" s="106"/>
      <c r="W60" s="106"/>
      <c r="X60" s="106"/>
    </row>
    <row r="61" spans="2:24" ht="12.6" customHeight="1" x14ac:dyDescent="0.25">
      <c r="B61" s="115" t="s">
        <v>165</v>
      </c>
      <c r="C61" s="115"/>
      <c r="D61" s="115"/>
      <c r="E61" s="115"/>
      <c r="F61" s="115"/>
      <c r="G61" s="106">
        <v>150000</v>
      </c>
      <c r="H61" s="106"/>
      <c r="I61" s="106"/>
      <c r="J61" s="118">
        <v>-10000</v>
      </c>
      <c r="K61" s="118"/>
      <c r="L61" s="118"/>
      <c r="M61" s="106">
        <v>140000</v>
      </c>
      <c r="N61" s="106"/>
      <c r="O61" s="106">
        <v>0</v>
      </c>
      <c r="P61" s="106"/>
      <c r="Q61" s="106">
        <v>0</v>
      </c>
      <c r="R61" s="106"/>
      <c r="S61" s="106"/>
      <c r="T61" s="106"/>
      <c r="U61" s="106">
        <v>140000</v>
      </c>
      <c r="V61" s="106"/>
      <c r="W61" s="106"/>
      <c r="X61" s="106"/>
    </row>
    <row r="62" spans="2:24" ht="12.6" customHeight="1" x14ac:dyDescent="0.25">
      <c r="B62" s="115" t="s">
        <v>166</v>
      </c>
      <c r="C62" s="115"/>
      <c r="D62" s="115"/>
      <c r="E62" s="115"/>
      <c r="F62" s="115"/>
      <c r="G62" s="106">
        <v>0</v>
      </c>
      <c r="H62" s="106"/>
      <c r="I62" s="106"/>
      <c r="J62" s="106">
        <v>0</v>
      </c>
      <c r="K62" s="106"/>
      <c r="L62" s="106"/>
      <c r="M62" s="106">
        <v>0</v>
      </c>
      <c r="N62" s="106"/>
      <c r="O62" s="106">
        <v>0</v>
      </c>
      <c r="P62" s="106"/>
      <c r="Q62" s="106">
        <v>0</v>
      </c>
      <c r="R62" s="106"/>
      <c r="S62" s="106"/>
      <c r="T62" s="106"/>
      <c r="U62" s="106">
        <v>0</v>
      </c>
      <c r="V62" s="106"/>
      <c r="W62" s="106"/>
      <c r="X62" s="106"/>
    </row>
    <row r="63" spans="2:24" ht="12.6" customHeight="1" x14ac:dyDescent="0.25">
      <c r="B63" s="115" t="s">
        <v>167</v>
      </c>
      <c r="C63" s="115"/>
      <c r="D63" s="115"/>
      <c r="E63" s="115"/>
      <c r="F63" s="115"/>
      <c r="G63" s="106">
        <v>2223120</v>
      </c>
      <c r="H63" s="106"/>
      <c r="I63" s="106"/>
      <c r="J63" s="106">
        <v>0</v>
      </c>
      <c r="K63" s="106"/>
      <c r="L63" s="106"/>
      <c r="M63" s="106">
        <v>2223120</v>
      </c>
      <c r="N63" s="106"/>
      <c r="O63" s="106">
        <v>0</v>
      </c>
      <c r="P63" s="106"/>
      <c r="Q63" s="106">
        <v>0</v>
      </c>
      <c r="R63" s="106"/>
      <c r="S63" s="106"/>
      <c r="T63" s="106"/>
      <c r="U63" s="106">
        <v>2223120</v>
      </c>
      <c r="V63" s="106"/>
      <c r="W63" s="106"/>
      <c r="X63" s="106"/>
    </row>
    <row r="64" spans="2:24" ht="12.6" customHeight="1" x14ac:dyDescent="0.25">
      <c r="B64" s="115" t="s">
        <v>168</v>
      </c>
      <c r="C64" s="115"/>
      <c r="D64" s="115"/>
      <c r="E64" s="115"/>
      <c r="F64" s="115"/>
      <c r="G64" s="106">
        <v>0</v>
      </c>
      <c r="H64" s="106"/>
      <c r="I64" s="106"/>
      <c r="J64" s="106">
        <v>0</v>
      </c>
      <c r="K64" s="106"/>
      <c r="L64" s="106"/>
      <c r="M64" s="106">
        <v>0</v>
      </c>
      <c r="N64" s="106"/>
      <c r="O64" s="106">
        <v>0</v>
      </c>
      <c r="P64" s="106"/>
      <c r="Q64" s="106">
        <v>0</v>
      </c>
      <c r="R64" s="106"/>
      <c r="S64" s="106"/>
      <c r="T64" s="106"/>
      <c r="U64" s="106">
        <v>0</v>
      </c>
      <c r="V64" s="106"/>
      <c r="W64" s="106"/>
      <c r="X64" s="106"/>
    </row>
    <row r="65" spans="2:24" ht="12.6" customHeight="1" x14ac:dyDescent="0.25">
      <c r="B65" s="116" t="s">
        <v>169</v>
      </c>
      <c r="C65" s="116"/>
      <c r="D65" s="116"/>
      <c r="E65" s="116"/>
      <c r="F65" s="116"/>
      <c r="G65" s="117">
        <v>21190778.780000001</v>
      </c>
      <c r="H65" s="117"/>
      <c r="I65" s="117"/>
      <c r="J65" s="117">
        <v>0</v>
      </c>
      <c r="K65" s="117"/>
      <c r="L65" s="117"/>
      <c r="M65" s="117">
        <v>21190778.780000001</v>
      </c>
      <c r="N65" s="117"/>
      <c r="O65" s="117">
        <v>0</v>
      </c>
      <c r="P65" s="117"/>
      <c r="Q65" s="117">
        <v>0</v>
      </c>
      <c r="R65" s="117"/>
      <c r="S65" s="117"/>
      <c r="T65" s="117"/>
      <c r="U65" s="117">
        <v>21190778.780000001</v>
      </c>
      <c r="V65" s="117"/>
      <c r="W65" s="117"/>
      <c r="X65" s="117"/>
    </row>
    <row r="66" spans="2:24" ht="12.6" customHeight="1" x14ac:dyDescent="0.25">
      <c r="B66" s="115" t="s">
        <v>170</v>
      </c>
      <c r="C66" s="115"/>
      <c r="D66" s="115"/>
      <c r="E66" s="115"/>
      <c r="F66" s="115"/>
      <c r="G66" s="106">
        <v>10039315.779999999</v>
      </c>
      <c r="H66" s="106"/>
      <c r="I66" s="106"/>
      <c r="J66" s="106">
        <v>0</v>
      </c>
      <c r="K66" s="106"/>
      <c r="L66" s="106"/>
      <c r="M66" s="106">
        <v>10039315.779999999</v>
      </c>
      <c r="N66" s="106"/>
      <c r="O66" s="106">
        <v>0</v>
      </c>
      <c r="P66" s="106"/>
      <c r="Q66" s="106">
        <v>0</v>
      </c>
      <c r="R66" s="106"/>
      <c r="S66" s="106"/>
      <c r="T66" s="106"/>
      <c r="U66" s="106">
        <v>10039315.779999999</v>
      </c>
      <c r="V66" s="106"/>
      <c r="W66" s="106"/>
      <c r="X66" s="106"/>
    </row>
    <row r="67" spans="2:24" ht="12.6" customHeight="1" x14ac:dyDescent="0.25">
      <c r="B67" s="115" t="s">
        <v>171</v>
      </c>
      <c r="C67" s="115"/>
      <c r="D67" s="115"/>
      <c r="E67" s="115"/>
      <c r="F67" s="115"/>
      <c r="G67" s="106">
        <v>11151463</v>
      </c>
      <c r="H67" s="106"/>
      <c r="I67" s="106"/>
      <c r="J67" s="106">
        <v>0</v>
      </c>
      <c r="K67" s="106"/>
      <c r="L67" s="106"/>
      <c r="M67" s="106">
        <v>11151463</v>
      </c>
      <c r="N67" s="106"/>
      <c r="O67" s="106">
        <v>0</v>
      </c>
      <c r="P67" s="106"/>
      <c r="Q67" s="106">
        <v>0</v>
      </c>
      <c r="R67" s="106"/>
      <c r="S67" s="106"/>
      <c r="T67" s="106"/>
      <c r="U67" s="106">
        <v>11151463</v>
      </c>
      <c r="V67" s="106"/>
      <c r="W67" s="106"/>
      <c r="X67" s="106"/>
    </row>
    <row r="68" spans="2:24" ht="12.6" customHeight="1" x14ac:dyDescent="0.25">
      <c r="B68" s="115" t="s">
        <v>172</v>
      </c>
      <c r="C68" s="115"/>
      <c r="D68" s="115"/>
      <c r="E68" s="115"/>
      <c r="F68" s="115"/>
      <c r="G68" s="106">
        <v>0</v>
      </c>
      <c r="H68" s="106"/>
      <c r="I68" s="106"/>
      <c r="J68" s="106">
        <v>0</v>
      </c>
      <c r="K68" s="106"/>
      <c r="L68" s="106"/>
      <c r="M68" s="106">
        <v>0</v>
      </c>
      <c r="N68" s="106"/>
      <c r="O68" s="106">
        <v>0</v>
      </c>
      <c r="P68" s="106"/>
      <c r="Q68" s="106">
        <v>0</v>
      </c>
      <c r="R68" s="106"/>
      <c r="S68" s="106"/>
      <c r="T68" s="106"/>
      <c r="U68" s="106">
        <v>0</v>
      </c>
      <c r="V68" s="106"/>
      <c r="W68" s="106"/>
      <c r="X68" s="106"/>
    </row>
    <row r="69" spans="2:24" ht="12.6" customHeight="1" x14ac:dyDescent="0.25">
      <c r="B69" s="116" t="s">
        <v>173</v>
      </c>
      <c r="C69" s="116"/>
      <c r="D69" s="116"/>
      <c r="E69" s="116"/>
      <c r="F69" s="116"/>
      <c r="G69" s="117">
        <v>0</v>
      </c>
      <c r="H69" s="117"/>
      <c r="I69" s="117"/>
      <c r="J69" s="117">
        <v>0</v>
      </c>
      <c r="K69" s="117"/>
      <c r="L69" s="117"/>
      <c r="M69" s="117">
        <v>0</v>
      </c>
      <c r="N69" s="117"/>
      <c r="O69" s="117">
        <v>0</v>
      </c>
      <c r="P69" s="117"/>
      <c r="Q69" s="117">
        <v>0</v>
      </c>
      <c r="R69" s="117"/>
      <c r="S69" s="117"/>
      <c r="T69" s="117"/>
      <c r="U69" s="117">
        <v>0</v>
      </c>
      <c r="V69" s="117"/>
      <c r="W69" s="117"/>
      <c r="X69" s="117"/>
    </row>
    <row r="70" spans="2:24" ht="12.6" customHeight="1" x14ac:dyDescent="0.25">
      <c r="B70" s="115" t="s">
        <v>174</v>
      </c>
      <c r="C70" s="115"/>
      <c r="D70" s="115"/>
      <c r="E70" s="115"/>
      <c r="F70" s="115"/>
      <c r="G70" s="106">
        <v>0</v>
      </c>
      <c r="H70" s="106"/>
      <c r="I70" s="106"/>
      <c r="J70" s="106">
        <v>0</v>
      </c>
      <c r="K70" s="106"/>
      <c r="L70" s="106"/>
      <c r="M70" s="106">
        <v>0</v>
      </c>
      <c r="N70" s="106"/>
      <c r="O70" s="106">
        <v>0</v>
      </c>
      <c r="P70" s="106"/>
      <c r="Q70" s="106">
        <v>0</v>
      </c>
      <c r="R70" s="106"/>
      <c r="S70" s="106"/>
      <c r="T70" s="106"/>
      <c r="U70" s="106">
        <v>0</v>
      </c>
      <c r="V70" s="106"/>
      <c r="W70" s="106"/>
      <c r="X70" s="106"/>
    </row>
    <row r="71" spans="2:24" ht="12.6" customHeight="1" x14ac:dyDescent="0.25">
      <c r="B71" s="115" t="s">
        <v>175</v>
      </c>
      <c r="C71" s="115"/>
      <c r="D71" s="115"/>
      <c r="E71" s="115"/>
      <c r="F71" s="115"/>
      <c r="G71" s="106">
        <v>0</v>
      </c>
      <c r="H71" s="106"/>
      <c r="I71" s="106"/>
      <c r="J71" s="106">
        <v>0</v>
      </c>
      <c r="K71" s="106"/>
      <c r="L71" s="106"/>
      <c r="M71" s="106">
        <v>0</v>
      </c>
      <c r="N71" s="106"/>
      <c r="O71" s="106">
        <v>0</v>
      </c>
      <c r="P71" s="106"/>
      <c r="Q71" s="106">
        <v>0</v>
      </c>
      <c r="R71" s="106"/>
      <c r="S71" s="106"/>
      <c r="T71" s="106"/>
      <c r="U71" s="106">
        <v>0</v>
      </c>
      <c r="V71" s="106"/>
      <c r="W71" s="106"/>
      <c r="X71" s="106"/>
    </row>
    <row r="72" spans="2:24" ht="12.6" customHeight="1" x14ac:dyDescent="0.25">
      <c r="B72" s="115" t="s">
        <v>176</v>
      </c>
      <c r="C72" s="115"/>
      <c r="D72" s="115"/>
      <c r="E72" s="115"/>
      <c r="F72" s="115"/>
      <c r="G72" s="106">
        <v>0</v>
      </c>
      <c r="H72" s="106"/>
      <c r="I72" s="106"/>
      <c r="J72" s="106">
        <v>0</v>
      </c>
      <c r="K72" s="106"/>
      <c r="L72" s="106"/>
      <c r="M72" s="106">
        <v>0</v>
      </c>
      <c r="N72" s="106"/>
      <c r="O72" s="106">
        <v>0</v>
      </c>
      <c r="P72" s="106"/>
      <c r="Q72" s="106">
        <v>0</v>
      </c>
      <c r="R72" s="106"/>
      <c r="S72" s="106"/>
      <c r="T72" s="106"/>
      <c r="U72" s="106">
        <v>0</v>
      </c>
      <c r="V72" s="106"/>
      <c r="W72" s="106"/>
      <c r="X72" s="106"/>
    </row>
    <row r="73" spans="2:24" ht="12.6" customHeight="1" x14ac:dyDescent="0.25">
      <c r="B73" s="115" t="s">
        <v>177</v>
      </c>
      <c r="C73" s="115"/>
      <c r="D73" s="115"/>
      <c r="E73" s="115"/>
      <c r="F73" s="115"/>
      <c r="G73" s="106">
        <v>0</v>
      </c>
      <c r="H73" s="106"/>
      <c r="I73" s="106"/>
      <c r="J73" s="106">
        <v>0</v>
      </c>
      <c r="K73" s="106"/>
      <c r="L73" s="106"/>
      <c r="M73" s="106">
        <v>0</v>
      </c>
      <c r="N73" s="106"/>
      <c r="O73" s="106">
        <v>0</v>
      </c>
      <c r="P73" s="106"/>
      <c r="Q73" s="106">
        <v>0</v>
      </c>
      <c r="R73" s="106"/>
      <c r="S73" s="106"/>
      <c r="T73" s="106"/>
      <c r="U73" s="106">
        <v>0</v>
      </c>
      <c r="V73" s="106"/>
      <c r="W73" s="106"/>
      <c r="X73" s="106"/>
    </row>
    <row r="74" spans="2:24" ht="12.6" customHeight="1" x14ac:dyDescent="0.25">
      <c r="B74" s="115" t="s">
        <v>178</v>
      </c>
      <c r="C74" s="115"/>
      <c r="D74" s="115"/>
      <c r="E74" s="115"/>
      <c r="F74" s="115"/>
      <c r="G74" s="106">
        <v>0</v>
      </c>
      <c r="H74" s="106"/>
      <c r="I74" s="106"/>
      <c r="J74" s="106">
        <v>0</v>
      </c>
      <c r="K74" s="106"/>
      <c r="L74" s="106"/>
      <c r="M74" s="106">
        <v>0</v>
      </c>
      <c r="N74" s="106"/>
      <c r="O74" s="106">
        <v>0</v>
      </c>
      <c r="P74" s="106"/>
      <c r="Q74" s="106">
        <v>0</v>
      </c>
      <c r="R74" s="106"/>
      <c r="S74" s="106"/>
      <c r="T74" s="106"/>
      <c r="U74" s="106">
        <v>0</v>
      </c>
      <c r="V74" s="106"/>
      <c r="W74" s="106"/>
      <c r="X74" s="106"/>
    </row>
    <row r="75" spans="2:24" ht="12.6" customHeight="1" x14ac:dyDescent="0.25">
      <c r="B75" s="115" t="s">
        <v>179</v>
      </c>
      <c r="C75" s="115"/>
      <c r="D75" s="115"/>
      <c r="E75" s="115"/>
      <c r="F75" s="115"/>
      <c r="G75" s="106">
        <v>0</v>
      </c>
      <c r="H75" s="106"/>
      <c r="I75" s="106"/>
      <c r="J75" s="106">
        <v>0</v>
      </c>
      <c r="K75" s="106"/>
      <c r="L75" s="106"/>
      <c r="M75" s="106">
        <v>0</v>
      </c>
      <c r="N75" s="106"/>
      <c r="O75" s="106">
        <v>0</v>
      </c>
      <c r="P75" s="106"/>
      <c r="Q75" s="106">
        <v>0</v>
      </c>
      <c r="R75" s="106"/>
      <c r="S75" s="106"/>
      <c r="T75" s="106"/>
      <c r="U75" s="106">
        <v>0</v>
      </c>
      <c r="V75" s="106"/>
      <c r="W75" s="106"/>
      <c r="X75" s="106"/>
    </row>
    <row r="76" spans="2:24" ht="12.6" customHeight="1" x14ac:dyDescent="0.25">
      <c r="B76" s="115" t="s">
        <v>180</v>
      </c>
      <c r="C76" s="115"/>
      <c r="D76" s="115"/>
      <c r="E76" s="115"/>
      <c r="F76" s="115"/>
      <c r="G76" s="106">
        <v>0</v>
      </c>
      <c r="H76" s="106"/>
      <c r="I76" s="106"/>
      <c r="J76" s="106">
        <v>0</v>
      </c>
      <c r="K76" s="106"/>
      <c r="L76" s="106"/>
      <c r="M76" s="106">
        <v>0</v>
      </c>
      <c r="N76" s="106"/>
      <c r="O76" s="106">
        <v>0</v>
      </c>
      <c r="P76" s="106"/>
      <c r="Q76" s="106">
        <v>0</v>
      </c>
      <c r="R76" s="106"/>
      <c r="S76" s="106"/>
      <c r="T76" s="106"/>
      <c r="U76" s="106">
        <v>0</v>
      </c>
      <c r="V76" s="106"/>
      <c r="W76" s="106"/>
      <c r="X76" s="106"/>
    </row>
    <row r="77" spans="2:24" ht="12.6" customHeight="1" x14ac:dyDescent="0.25">
      <c r="B77" s="116" t="s">
        <v>181</v>
      </c>
      <c r="C77" s="116"/>
      <c r="D77" s="116"/>
      <c r="E77" s="116"/>
      <c r="F77" s="116"/>
      <c r="G77" s="117">
        <v>0</v>
      </c>
      <c r="H77" s="117"/>
      <c r="I77" s="117"/>
      <c r="J77" s="117">
        <v>0</v>
      </c>
      <c r="K77" s="117"/>
      <c r="L77" s="117"/>
      <c r="M77" s="117">
        <v>0</v>
      </c>
      <c r="N77" s="117"/>
      <c r="O77" s="117">
        <v>0</v>
      </c>
      <c r="P77" s="117"/>
      <c r="Q77" s="117">
        <v>0</v>
      </c>
      <c r="R77" s="117"/>
      <c r="S77" s="117"/>
      <c r="T77" s="117"/>
      <c r="U77" s="117">
        <v>0</v>
      </c>
      <c r="V77" s="117"/>
      <c r="W77" s="117"/>
      <c r="X77" s="117"/>
    </row>
    <row r="78" spans="2:24" ht="12.6" customHeight="1" x14ac:dyDescent="0.25">
      <c r="B78" s="115" t="s">
        <v>182</v>
      </c>
      <c r="C78" s="115"/>
      <c r="D78" s="115"/>
      <c r="E78" s="115"/>
      <c r="F78" s="115"/>
      <c r="G78" s="106">
        <v>0</v>
      </c>
      <c r="H78" s="106"/>
      <c r="I78" s="106"/>
      <c r="J78" s="106">
        <v>0</v>
      </c>
      <c r="K78" s="106"/>
      <c r="L78" s="106"/>
      <c r="M78" s="106">
        <v>0</v>
      </c>
      <c r="N78" s="106"/>
      <c r="O78" s="106">
        <v>0</v>
      </c>
      <c r="P78" s="106"/>
      <c r="Q78" s="106">
        <v>0</v>
      </c>
      <c r="R78" s="106"/>
      <c r="S78" s="106"/>
      <c r="T78" s="106"/>
      <c r="U78" s="106">
        <v>0</v>
      </c>
      <c r="V78" s="106"/>
      <c r="W78" s="106"/>
      <c r="X78" s="106"/>
    </row>
    <row r="79" spans="2:24" ht="12.6" customHeight="1" x14ac:dyDescent="0.25">
      <c r="B79" s="115" t="s">
        <v>183</v>
      </c>
      <c r="C79" s="115"/>
      <c r="D79" s="115"/>
      <c r="E79" s="115"/>
      <c r="F79" s="115"/>
      <c r="G79" s="106">
        <v>0</v>
      </c>
      <c r="H79" s="106"/>
      <c r="I79" s="106"/>
      <c r="J79" s="106">
        <v>0</v>
      </c>
      <c r="K79" s="106"/>
      <c r="L79" s="106"/>
      <c r="M79" s="106">
        <v>0</v>
      </c>
      <c r="N79" s="106"/>
      <c r="O79" s="106">
        <v>0</v>
      </c>
      <c r="P79" s="106"/>
      <c r="Q79" s="106">
        <v>0</v>
      </c>
      <c r="R79" s="106"/>
      <c r="S79" s="106"/>
      <c r="T79" s="106"/>
      <c r="U79" s="106">
        <v>0</v>
      </c>
      <c r="V79" s="106"/>
      <c r="W79" s="106"/>
      <c r="X79" s="106"/>
    </row>
    <row r="80" spans="2:24" ht="12.6" customHeight="1" x14ac:dyDescent="0.25">
      <c r="B80" s="115" t="s">
        <v>184</v>
      </c>
      <c r="C80" s="115"/>
      <c r="D80" s="115"/>
      <c r="E80" s="115"/>
      <c r="F80" s="115"/>
      <c r="G80" s="106">
        <v>0</v>
      </c>
      <c r="H80" s="106"/>
      <c r="I80" s="106"/>
      <c r="J80" s="106">
        <v>0</v>
      </c>
      <c r="K80" s="106"/>
      <c r="L80" s="106"/>
      <c r="M80" s="106">
        <v>0</v>
      </c>
      <c r="N80" s="106"/>
      <c r="O80" s="106">
        <v>0</v>
      </c>
      <c r="P80" s="106"/>
      <c r="Q80" s="106">
        <v>0</v>
      </c>
      <c r="R80" s="106"/>
      <c r="S80" s="106"/>
      <c r="T80" s="106"/>
      <c r="U80" s="106">
        <v>0</v>
      </c>
      <c r="V80" s="106"/>
      <c r="W80" s="106"/>
      <c r="X80" s="106"/>
    </row>
    <row r="81" spans="1:24" ht="12.6" customHeight="1" x14ac:dyDescent="0.25">
      <c r="B81" s="116" t="s">
        <v>185</v>
      </c>
      <c r="C81" s="116"/>
      <c r="D81" s="116"/>
      <c r="E81" s="116"/>
      <c r="F81" s="116"/>
      <c r="G81" s="117">
        <v>0</v>
      </c>
      <c r="H81" s="117"/>
      <c r="I81" s="117"/>
      <c r="J81" s="117">
        <v>13034021.41</v>
      </c>
      <c r="K81" s="117"/>
      <c r="L81" s="117"/>
      <c r="M81" s="117">
        <v>13034021.41</v>
      </c>
      <c r="N81" s="117"/>
      <c r="O81" s="117">
        <v>12695459.51</v>
      </c>
      <c r="P81" s="117"/>
      <c r="Q81" s="117">
        <v>12695459.51</v>
      </c>
      <c r="R81" s="117"/>
      <c r="S81" s="117"/>
      <c r="T81" s="117"/>
      <c r="U81" s="117">
        <v>338561.9</v>
      </c>
      <c r="V81" s="117"/>
      <c r="W81" s="117"/>
      <c r="X81" s="117"/>
    </row>
    <row r="82" spans="1:24" ht="12.6" customHeight="1" x14ac:dyDescent="0.25">
      <c r="B82" s="115" t="s">
        <v>186</v>
      </c>
      <c r="C82" s="115"/>
      <c r="D82" s="115"/>
      <c r="E82" s="115"/>
      <c r="F82" s="115"/>
      <c r="G82" s="106">
        <v>0</v>
      </c>
      <c r="H82" s="106"/>
      <c r="I82" s="106"/>
      <c r="J82" s="106">
        <v>0</v>
      </c>
      <c r="K82" s="106"/>
      <c r="L82" s="106"/>
      <c r="M82" s="106">
        <v>0</v>
      </c>
      <c r="N82" s="106"/>
      <c r="O82" s="106">
        <v>0</v>
      </c>
      <c r="P82" s="106"/>
      <c r="Q82" s="106">
        <v>0</v>
      </c>
      <c r="R82" s="106"/>
      <c r="S82" s="106"/>
      <c r="T82" s="106"/>
      <c r="U82" s="106">
        <v>0</v>
      </c>
      <c r="V82" s="106"/>
      <c r="W82" s="106"/>
      <c r="X82" s="106"/>
    </row>
    <row r="83" spans="1:24" ht="12.6" customHeight="1" x14ac:dyDescent="0.25">
      <c r="B83" s="115" t="s">
        <v>187</v>
      </c>
      <c r="C83" s="115"/>
      <c r="D83" s="115"/>
      <c r="E83" s="115"/>
      <c r="F83" s="115"/>
      <c r="G83" s="106">
        <v>0</v>
      </c>
      <c r="H83" s="106"/>
      <c r="I83" s="106"/>
      <c r="J83" s="106">
        <v>0</v>
      </c>
      <c r="K83" s="106"/>
      <c r="L83" s="106"/>
      <c r="M83" s="106">
        <v>0</v>
      </c>
      <c r="N83" s="106"/>
      <c r="O83" s="106">
        <v>0</v>
      </c>
      <c r="P83" s="106"/>
      <c r="Q83" s="106">
        <v>0</v>
      </c>
      <c r="R83" s="106"/>
      <c r="S83" s="106"/>
      <c r="T83" s="106"/>
      <c r="U83" s="106">
        <v>0</v>
      </c>
      <c r="V83" s="106"/>
      <c r="W83" s="106"/>
      <c r="X83" s="106"/>
    </row>
    <row r="84" spans="1:24" ht="12.6" customHeight="1" x14ac:dyDescent="0.25">
      <c r="B84" s="115" t="s">
        <v>188</v>
      </c>
      <c r="C84" s="115"/>
      <c r="D84" s="115"/>
      <c r="E84" s="115"/>
      <c r="F84" s="115"/>
      <c r="G84" s="106">
        <v>0</v>
      </c>
      <c r="H84" s="106"/>
      <c r="I84" s="106"/>
      <c r="J84" s="106">
        <v>0</v>
      </c>
      <c r="K84" s="106"/>
      <c r="L84" s="106"/>
      <c r="M84" s="106">
        <v>0</v>
      </c>
      <c r="N84" s="106"/>
      <c r="O84" s="106">
        <v>0</v>
      </c>
      <c r="P84" s="106"/>
      <c r="Q84" s="106">
        <v>0</v>
      </c>
      <c r="R84" s="106"/>
      <c r="S84" s="106"/>
      <c r="T84" s="106"/>
      <c r="U84" s="106">
        <v>0</v>
      </c>
      <c r="V84" s="106"/>
      <c r="W84" s="106"/>
      <c r="X84" s="106"/>
    </row>
    <row r="85" spans="1:24" ht="16.350000000000001" customHeight="1" x14ac:dyDescent="0.25">
      <c r="A85" s="107"/>
      <c r="B85" s="107"/>
      <c r="C85" s="107"/>
      <c r="D85" s="107"/>
      <c r="E85" s="108" t="s">
        <v>99</v>
      </c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</row>
    <row r="86" spans="1:24" ht="12.95" customHeight="1" x14ac:dyDescent="0.25">
      <c r="A86" s="107"/>
      <c r="B86" s="107"/>
      <c r="C86" s="107"/>
      <c r="D86" s="107"/>
      <c r="E86" s="109" t="s">
        <v>100</v>
      </c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</row>
    <row r="87" spans="1:24" ht="12.95" customHeight="1" x14ac:dyDescent="0.15">
      <c r="C87" s="119" t="s">
        <v>104</v>
      </c>
      <c r="D87" s="119"/>
      <c r="E87" s="119"/>
      <c r="F87" s="110" t="s">
        <v>101</v>
      </c>
      <c r="G87" s="110"/>
      <c r="H87" s="110"/>
      <c r="I87" s="110"/>
      <c r="J87" s="110"/>
      <c r="K87" s="110"/>
      <c r="L87" s="110"/>
      <c r="M87" s="110"/>
      <c r="N87" s="110"/>
      <c r="O87" s="110"/>
      <c r="P87" s="111" t="s">
        <v>102</v>
      </c>
      <c r="Q87" s="111"/>
      <c r="R87" s="111"/>
      <c r="S87" s="112" t="s">
        <v>208</v>
      </c>
      <c r="T87" s="112"/>
      <c r="U87" s="112"/>
      <c r="V87" s="112"/>
      <c r="W87" s="112"/>
    </row>
    <row r="88" spans="1:24" ht="12.95" customHeight="1" x14ac:dyDescent="0.15">
      <c r="C88" s="119" t="s">
        <v>153</v>
      </c>
      <c r="D88" s="119"/>
      <c r="E88" s="119"/>
      <c r="F88" s="120" t="s">
        <v>154</v>
      </c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1:24" ht="20.25" customHeight="1" x14ac:dyDescent="0.25">
      <c r="A89" s="104" t="s">
        <v>108</v>
      </c>
      <c r="B89" s="104"/>
      <c r="C89" s="104"/>
      <c r="D89" s="104"/>
      <c r="E89" s="104"/>
      <c r="F89" s="104"/>
      <c r="G89" s="114" t="s">
        <v>4</v>
      </c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1" t="s">
        <v>207</v>
      </c>
      <c r="V89" s="111"/>
    </row>
    <row r="90" spans="1:24" ht="24.75" customHeight="1" x14ac:dyDescent="0.2">
      <c r="A90" s="104"/>
      <c r="B90" s="104"/>
      <c r="C90" s="104"/>
      <c r="D90" s="104"/>
      <c r="E90" s="104"/>
      <c r="F90" s="104"/>
      <c r="G90" s="103" t="s">
        <v>109</v>
      </c>
      <c r="H90" s="103"/>
      <c r="I90" s="103"/>
      <c r="J90" s="105" t="s">
        <v>110</v>
      </c>
      <c r="K90" s="105"/>
      <c r="L90" s="105"/>
      <c r="M90" s="103" t="s">
        <v>111</v>
      </c>
      <c r="N90" s="103"/>
      <c r="O90" s="103" t="s">
        <v>9</v>
      </c>
      <c r="P90" s="103"/>
      <c r="Q90" s="103" t="s">
        <v>112</v>
      </c>
      <c r="R90" s="103"/>
      <c r="S90" s="103"/>
      <c r="T90" s="103"/>
      <c r="U90" s="103" t="s">
        <v>113</v>
      </c>
      <c r="V90" s="103"/>
      <c r="W90" s="103"/>
      <c r="X90" s="103"/>
    </row>
    <row r="91" spans="1:24" ht="13.7" customHeight="1" x14ac:dyDescent="0.2">
      <c r="H91" s="44" t="s">
        <v>114</v>
      </c>
      <c r="K91" s="44" t="s">
        <v>115</v>
      </c>
      <c r="N91" s="44" t="s">
        <v>116</v>
      </c>
      <c r="S91" s="44" t="s">
        <v>117</v>
      </c>
      <c r="V91" s="103" t="s">
        <v>118</v>
      </c>
      <c r="W91" s="103"/>
      <c r="X91" s="103"/>
    </row>
    <row r="92" spans="1:24" ht="9.75" customHeight="1" x14ac:dyDescent="0.25"/>
    <row r="93" spans="1:24" ht="9.6" customHeight="1" x14ac:dyDescent="0.25">
      <c r="B93" s="115" t="s">
        <v>189</v>
      </c>
      <c r="C93" s="115"/>
      <c r="D93" s="115"/>
      <c r="E93" s="115"/>
      <c r="F93" s="115"/>
      <c r="G93" s="106">
        <v>0</v>
      </c>
      <c r="H93" s="106"/>
      <c r="I93" s="106"/>
      <c r="J93" s="106">
        <v>0</v>
      </c>
      <c r="K93" s="106"/>
      <c r="L93" s="106"/>
      <c r="M93" s="106">
        <v>0</v>
      </c>
      <c r="N93" s="106"/>
      <c r="O93" s="106">
        <v>0</v>
      </c>
      <c r="P93" s="106"/>
      <c r="Q93" s="106">
        <v>0</v>
      </c>
      <c r="R93" s="106"/>
      <c r="S93" s="106"/>
      <c r="T93" s="106"/>
      <c r="U93" s="106">
        <v>0</v>
      </c>
      <c r="V93" s="106"/>
      <c r="W93" s="106"/>
      <c r="X93" s="106"/>
    </row>
    <row r="94" spans="1:24" ht="12.6" customHeight="1" x14ac:dyDescent="0.25">
      <c r="B94" s="115" t="s">
        <v>190</v>
      </c>
      <c r="C94" s="115"/>
      <c r="D94" s="115"/>
      <c r="E94" s="115"/>
      <c r="F94" s="115"/>
      <c r="G94" s="106">
        <v>0</v>
      </c>
      <c r="H94" s="106"/>
      <c r="I94" s="106"/>
      <c r="J94" s="106">
        <v>0</v>
      </c>
      <c r="K94" s="106"/>
      <c r="L94" s="106"/>
      <c r="M94" s="106">
        <v>0</v>
      </c>
      <c r="N94" s="106"/>
      <c r="O94" s="106">
        <v>0</v>
      </c>
      <c r="P94" s="106"/>
      <c r="Q94" s="106">
        <v>0</v>
      </c>
      <c r="R94" s="106"/>
      <c r="S94" s="106"/>
      <c r="T94" s="106"/>
      <c r="U94" s="106">
        <v>0</v>
      </c>
      <c r="V94" s="106"/>
      <c r="W94" s="106"/>
      <c r="X94" s="106"/>
    </row>
    <row r="95" spans="1:24" ht="12.6" customHeight="1" x14ac:dyDescent="0.25">
      <c r="B95" s="115" t="s">
        <v>191</v>
      </c>
      <c r="C95" s="115"/>
      <c r="D95" s="115"/>
      <c r="E95" s="115"/>
      <c r="F95" s="115"/>
      <c r="G95" s="106">
        <v>0</v>
      </c>
      <c r="H95" s="106"/>
      <c r="I95" s="106"/>
      <c r="J95" s="106">
        <v>0</v>
      </c>
      <c r="K95" s="106"/>
      <c r="L95" s="106"/>
      <c r="M95" s="106">
        <v>0</v>
      </c>
      <c r="N95" s="106"/>
      <c r="O95" s="106">
        <v>0</v>
      </c>
      <c r="P95" s="106"/>
      <c r="Q95" s="106">
        <v>0</v>
      </c>
      <c r="R95" s="106"/>
      <c r="S95" s="106"/>
      <c r="T95" s="106"/>
      <c r="U95" s="106">
        <v>0</v>
      </c>
      <c r="V95" s="106"/>
      <c r="W95" s="106"/>
      <c r="X95" s="106"/>
    </row>
    <row r="96" spans="1:24" ht="12.6" customHeight="1" x14ac:dyDescent="0.25">
      <c r="B96" s="115" t="s">
        <v>192</v>
      </c>
      <c r="C96" s="115"/>
      <c r="D96" s="115"/>
      <c r="E96" s="115"/>
      <c r="F96" s="115"/>
      <c r="G96" s="106">
        <v>0</v>
      </c>
      <c r="H96" s="106"/>
      <c r="I96" s="106"/>
      <c r="J96" s="106">
        <v>13034021.41</v>
      </c>
      <c r="K96" s="106"/>
      <c r="L96" s="106"/>
      <c r="M96" s="106">
        <v>13034021.41</v>
      </c>
      <c r="N96" s="106"/>
      <c r="O96" s="106">
        <v>12695459.51</v>
      </c>
      <c r="P96" s="106"/>
      <c r="Q96" s="106">
        <v>12695459.51</v>
      </c>
      <c r="R96" s="106"/>
      <c r="S96" s="106"/>
      <c r="T96" s="106"/>
      <c r="U96" s="106">
        <v>338561.9</v>
      </c>
      <c r="V96" s="106"/>
      <c r="W96" s="106"/>
      <c r="X96" s="106"/>
    </row>
    <row r="97" spans="1:24" ht="12.6" customHeight="1" x14ac:dyDescent="0.25">
      <c r="B97" s="123" t="s">
        <v>193</v>
      </c>
      <c r="C97" s="123"/>
      <c r="D97" s="123"/>
      <c r="E97" s="123"/>
      <c r="F97" s="123"/>
      <c r="G97" s="122">
        <v>80088737.780000001</v>
      </c>
      <c r="H97" s="122"/>
      <c r="I97" s="122"/>
      <c r="J97" s="122">
        <v>16356020.01</v>
      </c>
      <c r="K97" s="122"/>
      <c r="L97" s="122"/>
      <c r="M97" s="122">
        <v>96444757.790000007</v>
      </c>
      <c r="N97" s="122"/>
      <c r="O97" s="122">
        <v>36722696.299999997</v>
      </c>
      <c r="P97" s="122"/>
      <c r="Q97" s="122">
        <v>36710958.899999999</v>
      </c>
      <c r="R97" s="122"/>
      <c r="S97" s="122"/>
      <c r="T97" s="122"/>
      <c r="U97" s="122">
        <v>59722061.490000002</v>
      </c>
      <c r="V97" s="122"/>
      <c r="W97" s="122"/>
      <c r="X97" s="122"/>
    </row>
    <row r="99" spans="1:24" x14ac:dyDescent="0.25">
      <c r="A99" s="58" t="s">
        <v>91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</row>
    <row r="100" spans="1:24" ht="23.25" customHeight="1" x14ac:dyDescent="0.2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</row>
    <row r="101" spans="1:24" ht="15.75" x14ac:dyDescent="0.25">
      <c r="A101" s="27"/>
      <c r="B101" s="27"/>
      <c r="C101" s="28"/>
      <c r="D101" s="28"/>
      <c r="E101" s="28"/>
      <c r="F101" s="29"/>
      <c r="G101" s="29"/>
      <c r="H101" s="29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</row>
    <row r="102" spans="1:24" x14ac:dyDescent="0.25">
      <c r="A102" s="52" t="s">
        <v>92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</row>
    <row r="103" spans="1:24" ht="31.5" customHeight="1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</row>
    <row r="104" spans="1:24" ht="15" x14ac:dyDescent="0.2">
      <c r="A104" s="41"/>
      <c r="B104" s="41"/>
      <c r="C104" s="31"/>
      <c r="D104" s="31"/>
      <c r="E104" s="31"/>
      <c r="F104" s="31"/>
      <c r="G104" s="31"/>
      <c r="H104" s="31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</row>
    <row r="105" spans="1:24" ht="15" x14ac:dyDescent="0.2">
      <c r="A105" s="41"/>
      <c r="B105" s="41"/>
      <c r="C105" s="31"/>
      <c r="D105" s="31"/>
      <c r="E105" s="31"/>
      <c r="F105" s="31"/>
      <c r="G105" s="31"/>
      <c r="H105" s="31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</row>
    <row r="106" spans="1:24" ht="15" x14ac:dyDescent="0.2">
      <c r="A106" s="41"/>
      <c r="B106" s="41"/>
      <c r="C106" s="31"/>
      <c r="D106" s="31"/>
      <c r="E106" s="31"/>
      <c r="F106" s="31"/>
      <c r="G106" s="31"/>
      <c r="H106" s="31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</row>
    <row r="107" spans="1:24" ht="12.75" x14ac:dyDescent="0.2">
      <c r="A107" s="57" t="s">
        <v>93</v>
      </c>
      <c r="B107" s="57"/>
      <c r="C107" s="57"/>
      <c r="D107" s="57"/>
      <c r="E107" s="57"/>
      <c r="F107" s="57"/>
      <c r="G107" s="57"/>
      <c r="H107" s="56" t="s">
        <v>94</v>
      </c>
      <c r="I107" s="56"/>
      <c r="J107" s="56"/>
      <c r="K107" s="56"/>
      <c r="L107" s="56"/>
      <c r="M107" s="56"/>
      <c r="N107" s="56"/>
      <c r="O107" s="55" t="s">
        <v>95</v>
      </c>
      <c r="P107" s="55"/>
      <c r="Q107" s="55"/>
      <c r="R107" s="55"/>
      <c r="S107" s="55"/>
      <c r="T107" s="55"/>
      <c r="U107" s="55"/>
      <c r="V107" s="55"/>
      <c r="W107" s="55"/>
      <c r="X107" s="55"/>
    </row>
    <row r="108" spans="1:24" ht="12.75" x14ac:dyDescent="0.2">
      <c r="A108" s="54" t="s">
        <v>96</v>
      </c>
      <c r="B108" s="54"/>
      <c r="C108" s="54"/>
      <c r="D108" s="54"/>
      <c r="E108" s="54"/>
      <c r="F108" s="54"/>
      <c r="G108" s="54"/>
      <c r="H108" s="53" t="s">
        <v>97</v>
      </c>
      <c r="I108" s="53"/>
      <c r="J108" s="53"/>
      <c r="K108" s="53"/>
      <c r="L108" s="53"/>
      <c r="M108" s="53"/>
      <c r="N108" s="53"/>
      <c r="O108" s="53" t="s">
        <v>98</v>
      </c>
      <c r="P108" s="53"/>
      <c r="Q108" s="53"/>
      <c r="R108" s="53"/>
      <c r="S108" s="53"/>
      <c r="T108" s="53"/>
      <c r="U108" s="53"/>
      <c r="V108" s="53"/>
      <c r="W108" s="53"/>
      <c r="X108" s="53"/>
    </row>
  </sheetData>
  <mergeCells count="574">
    <mergeCell ref="A108:G108"/>
    <mergeCell ref="H108:N108"/>
    <mergeCell ref="O108:X108"/>
    <mergeCell ref="U6:X6"/>
    <mergeCell ref="A99:X100"/>
    <mergeCell ref="A102:X103"/>
    <mergeCell ref="A107:G107"/>
    <mergeCell ref="H107:N107"/>
    <mergeCell ref="O107:X107"/>
    <mergeCell ref="A5:F6"/>
    <mergeCell ref="G6:I6"/>
    <mergeCell ref="J6:L6"/>
    <mergeCell ref="M6:N6"/>
    <mergeCell ref="O6:P6"/>
    <mergeCell ref="Q6:T6"/>
    <mergeCell ref="U10:X10"/>
    <mergeCell ref="A1:D2"/>
    <mergeCell ref="E1:U1"/>
    <mergeCell ref="E2:R2"/>
    <mergeCell ref="D3:O3"/>
    <mergeCell ref="P3:R3"/>
    <mergeCell ref="S3:W3"/>
    <mergeCell ref="D4:Q4"/>
    <mergeCell ref="S4:V4"/>
    <mergeCell ref="G5:T5"/>
    <mergeCell ref="B10:F10"/>
    <mergeCell ref="G10:I10"/>
    <mergeCell ref="J10:L10"/>
    <mergeCell ref="M10:N10"/>
    <mergeCell ref="O10:P10"/>
    <mergeCell ref="Q10:T10"/>
    <mergeCell ref="V7:X7"/>
    <mergeCell ref="B9:F9"/>
    <mergeCell ref="G9:I9"/>
    <mergeCell ref="J9:L9"/>
    <mergeCell ref="M9:N9"/>
    <mergeCell ref="O9:P9"/>
    <mergeCell ref="Q9:T9"/>
    <mergeCell ref="U9:X9"/>
    <mergeCell ref="U11:X11"/>
    <mergeCell ref="B12:F12"/>
    <mergeCell ref="G12:I12"/>
    <mergeCell ref="J12:L12"/>
    <mergeCell ref="M12:N12"/>
    <mergeCell ref="O12:P12"/>
    <mergeCell ref="Q12:T12"/>
    <mergeCell ref="U12:X12"/>
    <mergeCell ref="B11:F11"/>
    <mergeCell ref="G11:I11"/>
    <mergeCell ref="J11:L11"/>
    <mergeCell ref="M11:N11"/>
    <mergeCell ref="O11:P11"/>
    <mergeCell ref="Q11:T11"/>
    <mergeCell ref="U13:X13"/>
    <mergeCell ref="B14:F14"/>
    <mergeCell ref="G14:I14"/>
    <mergeCell ref="J14:L14"/>
    <mergeCell ref="M14:N14"/>
    <mergeCell ref="O14:P14"/>
    <mergeCell ref="Q14:T14"/>
    <mergeCell ref="U14:X14"/>
    <mergeCell ref="B13:F13"/>
    <mergeCell ref="G13:I13"/>
    <mergeCell ref="J13:L13"/>
    <mergeCell ref="M13:N13"/>
    <mergeCell ref="O13:P13"/>
    <mergeCell ref="Q13:T13"/>
    <mergeCell ref="U15:X15"/>
    <mergeCell ref="B16:F16"/>
    <mergeCell ref="G16:I16"/>
    <mergeCell ref="J16:L16"/>
    <mergeCell ref="M16:N16"/>
    <mergeCell ref="O16:P16"/>
    <mergeCell ref="Q16:T16"/>
    <mergeCell ref="U16:X16"/>
    <mergeCell ref="B15:F15"/>
    <mergeCell ref="G15:I15"/>
    <mergeCell ref="J15:L15"/>
    <mergeCell ref="M15:N15"/>
    <mergeCell ref="O15:P15"/>
    <mergeCell ref="Q15:T15"/>
    <mergeCell ref="U17:X17"/>
    <mergeCell ref="B18:F18"/>
    <mergeCell ref="G18:I18"/>
    <mergeCell ref="J18:L18"/>
    <mergeCell ref="M18:N18"/>
    <mergeCell ref="O18:P18"/>
    <mergeCell ref="Q18:T18"/>
    <mergeCell ref="U18:X18"/>
    <mergeCell ref="B17:F17"/>
    <mergeCell ref="G17:I17"/>
    <mergeCell ref="J17:L17"/>
    <mergeCell ref="M17:N17"/>
    <mergeCell ref="O17:P17"/>
    <mergeCell ref="Q17:T17"/>
    <mergeCell ref="U19:X19"/>
    <mergeCell ref="B20:F20"/>
    <mergeCell ref="G20:I20"/>
    <mergeCell ref="J20:L20"/>
    <mergeCell ref="M20:N20"/>
    <mergeCell ref="O20:P20"/>
    <mergeCell ref="Q20:T20"/>
    <mergeCell ref="U20:X20"/>
    <mergeCell ref="B19:F19"/>
    <mergeCell ref="G19:I19"/>
    <mergeCell ref="J19:L19"/>
    <mergeCell ref="M19:N19"/>
    <mergeCell ref="O19:P19"/>
    <mergeCell ref="Q19:T19"/>
    <mergeCell ref="U21:X21"/>
    <mergeCell ref="B22:F22"/>
    <mergeCell ref="G22:I22"/>
    <mergeCell ref="J22:L22"/>
    <mergeCell ref="M22:N22"/>
    <mergeCell ref="O22:P22"/>
    <mergeCell ref="Q22:T22"/>
    <mergeCell ref="U22:X22"/>
    <mergeCell ref="B21:F21"/>
    <mergeCell ref="G21:I21"/>
    <mergeCell ref="J21:L21"/>
    <mergeCell ref="M21:N21"/>
    <mergeCell ref="O21:P21"/>
    <mergeCell ref="Q21:T21"/>
    <mergeCell ref="U23:X23"/>
    <mergeCell ref="B24:F24"/>
    <mergeCell ref="G24:I24"/>
    <mergeCell ref="J24:L24"/>
    <mergeCell ref="M24:N24"/>
    <mergeCell ref="O24:P24"/>
    <mergeCell ref="Q24:T24"/>
    <mergeCell ref="U24:X24"/>
    <mergeCell ref="B23:F23"/>
    <mergeCell ref="G23:I23"/>
    <mergeCell ref="J23:L23"/>
    <mergeCell ref="M23:N23"/>
    <mergeCell ref="O23:P23"/>
    <mergeCell ref="Q23:T23"/>
    <mergeCell ref="U25:X25"/>
    <mergeCell ref="B26:F26"/>
    <mergeCell ref="G26:I26"/>
    <mergeCell ref="J26:L26"/>
    <mergeCell ref="M26:N26"/>
    <mergeCell ref="O26:P26"/>
    <mergeCell ref="Q26:T26"/>
    <mergeCell ref="U26:X26"/>
    <mergeCell ref="B25:F25"/>
    <mergeCell ref="G25:I25"/>
    <mergeCell ref="J25:L25"/>
    <mergeCell ref="M25:N25"/>
    <mergeCell ref="O25:P25"/>
    <mergeCell ref="Q25:T25"/>
    <mergeCell ref="U27:X27"/>
    <mergeCell ref="B28:F28"/>
    <mergeCell ref="G28:I28"/>
    <mergeCell ref="J28:L28"/>
    <mergeCell ref="M28:N28"/>
    <mergeCell ref="O28:P28"/>
    <mergeCell ref="Q28:T28"/>
    <mergeCell ref="U28:X28"/>
    <mergeCell ref="B27:F27"/>
    <mergeCell ref="G27:I27"/>
    <mergeCell ref="J27:L27"/>
    <mergeCell ref="M27:N27"/>
    <mergeCell ref="O27:P27"/>
    <mergeCell ref="Q27:T27"/>
    <mergeCell ref="U29:X29"/>
    <mergeCell ref="B30:F30"/>
    <mergeCell ref="G30:I30"/>
    <mergeCell ref="J30:L30"/>
    <mergeCell ref="M30:N30"/>
    <mergeCell ref="O30:P30"/>
    <mergeCell ref="Q30:T30"/>
    <mergeCell ref="U30:X30"/>
    <mergeCell ref="B29:F29"/>
    <mergeCell ref="G29:I29"/>
    <mergeCell ref="J29:L29"/>
    <mergeCell ref="M29:N29"/>
    <mergeCell ref="O29:P29"/>
    <mergeCell ref="Q29:T29"/>
    <mergeCell ref="U31:X31"/>
    <mergeCell ref="B32:F32"/>
    <mergeCell ref="G32:I32"/>
    <mergeCell ref="J32:L32"/>
    <mergeCell ref="M32:N32"/>
    <mergeCell ref="O32:P32"/>
    <mergeCell ref="Q32:T32"/>
    <mergeCell ref="U32:X32"/>
    <mergeCell ref="B31:F31"/>
    <mergeCell ref="G31:I31"/>
    <mergeCell ref="J31:L31"/>
    <mergeCell ref="M31:N31"/>
    <mergeCell ref="O31:P31"/>
    <mergeCell ref="Q31:T31"/>
    <mergeCell ref="U33:X33"/>
    <mergeCell ref="B34:F34"/>
    <mergeCell ref="G34:I34"/>
    <mergeCell ref="J34:L34"/>
    <mergeCell ref="M34:N34"/>
    <mergeCell ref="O34:P34"/>
    <mergeCell ref="Q34:T34"/>
    <mergeCell ref="U34:X34"/>
    <mergeCell ref="B33:F33"/>
    <mergeCell ref="G33:I33"/>
    <mergeCell ref="J33:L33"/>
    <mergeCell ref="M33:N33"/>
    <mergeCell ref="O33:P33"/>
    <mergeCell ref="Q33:T33"/>
    <mergeCell ref="U35:X35"/>
    <mergeCell ref="B36:F36"/>
    <mergeCell ref="G36:I36"/>
    <mergeCell ref="J36:L36"/>
    <mergeCell ref="M36:N36"/>
    <mergeCell ref="O36:P36"/>
    <mergeCell ref="Q36:T36"/>
    <mergeCell ref="U36:X36"/>
    <mergeCell ref="B35:F35"/>
    <mergeCell ref="G35:I35"/>
    <mergeCell ref="J35:L35"/>
    <mergeCell ref="M35:N35"/>
    <mergeCell ref="O35:P35"/>
    <mergeCell ref="Q35:T35"/>
    <mergeCell ref="U37:X37"/>
    <mergeCell ref="B38:F38"/>
    <mergeCell ref="G38:I38"/>
    <mergeCell ref="J38:L38"/>
    <mergeCell ref="M38:N38"/>
    <mergeCell ref="O38:P38"/>
    <mergeCell ref="Q38:T38"/>
    <mergeCell ref="U38:X38"/>
    <mergeCell ref="B37:F37"/>
    <mergeCell ref="G37:I37"/>
    <mergeCell ref="J37:L37"/>
    <mergeCell ref="M37:N37"/>
    <mergeCell ref="O37:P37"/>
    <mergeCell ref="Q37:T37"/>
    <mergeCell ref="U39:X39"/>
    <mergeCell ref="B40:F40"/>
    <mergeCell ref="G40:I40"/>
    <mergeCell ref="J40:L40"/>
    <mergeCell ref="M40:N40"/>
    <mergeCell ref="O40:P40"/>
    <mergeCell ref="Q40:T40"/>
    <mergeCell ref="U40:X40"/>
    <mergeCell ref="B39:F39"/>
    <mergeCell ref="G39:I39"/>
    <mergeCell ref="J39:L39"/>
    <mergeCell ref="M39:N39"/>
    <mergeCell ref="O39:P39"/>
    <mergeCell ref="Q39:T39"/>
    <mergeCell ref="U41:X41"/>
    <mergeCell ref="B42:F42"/>
    <mergeCell ref="G42:I42"/>
    <mergeCell ref="J42:L42"/>
    <mergeCell ref="M42:N42"/>
    <mergeCell ref="O42:P42"/>
    <mergeCell ref="Q42:T42"/>
    <mergeCell ref="U42:X42"/>
    <mergeCell ref="C46:E46"/>
    <mergeCell ref="F46:Q46"/>
    <mergeCell ref="B41:F41"/>
    <mergeCell ref="G41:I41"/>
    <mergeCell ref="J41:L41"/>
    <mergeCell ref="M41:N41"/>
    <mergeCell ref="O41:P41"/>
    <mergeCell ref="Q41:T41"/>
    <mergeCell ref="A43:D44"/>
    <mergeCell ref="E43:U43"/>
    <mergeCell ref="E44:R44"/>
    <mergeCell ref="C45:E45"/>
    <mergeCell ref="F45:O45"/>
    <mergeCell ref="P45:R45"/>
    <mergeCell ref="S45:W45"/>
    <mergeCell ref="U52:X52"/>
    <mergeCell ref="G47:T47"/>
    <mergeCell ref="U47:V47"/>
    <mergeCell ref="A47:F48"/>
    <mergeCell ref="G48:I48"/>
    <mergeCell ref="J48:L48"/>
    <mergeCell ref="M48:N48"/>
    <mergeCell ref="O48:P48"/>
    <mergeCell ref="Q48:T48"/>
    <mergeCell ref="U48:X48"/>
    <mergeCell ref="B52:F52"/>
    <mergeCell ref="G52:I52"/>
    <mergeCell ref="J52:L52"/>
    <mergeCell ref="M52:N52"/>
    <mergeCell ref="O52:P52"/>
    <mergeCell ref="Q52:T52"/>
    <mergeCell ref="V49:X49"/>
    <mergeCell ref="B51:F51"/>
    <mergeCell ref="G51:I51"/>
    <mergeCell ref="J51:L51"/>
    <mergeCell ref="M51:N51"/>
    <mergeCell ref="O51:P51"/>
    <mergeCell ref="Q51:T51"/>
    <mergeCell ref="U51:X51"/>
    <mergeCell ref="U53:X53"/>
    <mergeCell ref="B54:F54"/>
    <mergeCell ref="G54:I54"/>
    <mergeCell ref="J54:L54"/>
    <mergeCell ref="M54:N54"/>
    <mergeCell ref="O54:P54"/>
    <mergeCell ref="Q54:T54"/>
    <mergeCell ref="U54:X54"/>
    <mergeCell ref="B53:F53"/>
    <mergeCell ref="G53:I53"/>
    <mergeCell ref="J53:L53"/>
    <mergeCell ref="M53:N53"/>
    <mergeCell ref="O53:P53"/>
    <mergeCell ref="Q53:T53"/>
    <mergeCell ref="U55:X55"/>
    <mergeCell ref="B56:F56"/>
    <mergeCell ref="G56:I56"/>
    <mergeCell ref="J56:L56"/>
    <mergeCell ref="M56:N56"/>
    <mergeCell ref="O56:P56"/>
    <mergeCell ref="Q56:T56"/>
    <mergeCell ref="U56:X56"/>
    <mergeCell ref="B55:F55"/>
    <mergeCell ref="G55:I55"/>
    <mergeCell ref="J55:L55"/>
    <mergeCell ref="M55:N55"/>
    <mergeCell ref="O55:P55"/>
    <mergeCell ref="Q55:T55"/>
    <mergeCell ref="U57:X57"/>
    <mergeCell ref="B58:F58"/>
    <mergeCell ref="G58:I58"/>
    <mergeCell ref="J58:L58"/>
    <mergeCell ref="M58:N58"/>
    <mergeCell ref="O58:P58"/>
    <mergeCell ref="Q58:T58"/>
    <mergeCell ref="U58:X58"/>
    <mergeCell ref="B57:F57"/>
    <mergeCell ref="G57:I57"/>
    <mergeCell ref="J57:L57"/>
    <mergeCell ref="M57:N57"/>
    <mergeCell ref="O57:P57"/>
    <mergeCell ref="Q57:T57"/>
    <mergeCell ref="U59:X59"/>
    <mergeCell ref="B60:F60"/>
    <mergeCell ref="G60:I60"/>
    <mergeCell ref="J60:L60"/>
    <mergeCell ref="M60:N60"/>
    <mergeCell ref="O60:P60"/>
    <mergeCell ref="Q60:T60"/>
    <mergeCell ref="U60:X60"/>
    <mergeCell ref="B59:F59"/>
    <mergeCell ref="G59:I59"/>
    <mergeCell ref="J59:L59"/>
    <mergeCell ref="M59:N59"/>
    <mergeCell ref="O59:P59"/>
    <mergeCell ref="Q59:T59"/>
    <mergeCell ref="U61:X61"/>
    <mergeCell ref="B62:F62"/>
    <mergeCell ref="G62:I62"/>
    <mergeCell ref="J62:L62"/>
    <mergeCell ref="M62:N62"/>
    <mergeCell ref="O62:P62"/>
    <mergeCell ref="Q62:T62"/>
    <mergeCell ref="U62:X62"/>
    <mergeCell ref="B61:F61"/>
    <mergeCell ref="G61:I61"/>
    <mergeCell ref="J61:L61"/>
    <mergeCell ref="M61:N61"/>
    <mergeCell ref="O61:P61"/>
    <mergeCell ref="Q61:T61"/>
    <mergeCell ref="U63:X63"/>
    <mergeCell ref="B64:F64"/>
    <mergeCell ref="G64:I64"/>
    <mergeCell ref="J64:L64"/>
    <mergeCell ref="M64:N64"/>
    <mergeCell ref="O64:P64"/>
    <mergeCell ref="Q64:T64"/>
    <mergeCell ref="U64:X64"/>
    <mergeCell ref="B63:F63"/>
    <mergeCell ref="G63:I63"/>
    <mergeCell ref="J63:L63"/>
    <mergeCell ref="M63:N63"/>
    <mergeCell ref="O63:P63"/>
    <mergeCell ref="Q63:T63"/>
    <mergeCell ref="U65:X65"/>
    <mergeCell ref="B66:F66"/>
    <mergeCell ref="G66:I66"/>
    <mergeCell ref="J66:L66"/>
    <mergeCell ref="M66:N66"/>
    <mergeCell ref="O66:P66"/>
    <mergeCell ref="Q66:T66"/>
    <mergeCell ref="U66:X66"/>
    <mergeCell ref="B65:F65"/>
    <mergeCell ref="G65:I65"/>
    <mergeCell ref="J65:L65"/>
    <mergeCell ref="M65:N65"/>
    <mergeCell ref="O65:P65"/>
    <mergeCell ref="Q65:T65"/>
    <mergeCell ref="U67:X67"/>
    <mergeCell ref="B68:F68"/>
    <mergeCell ref="G68:I68"/>
    <mergeCell ref="J68:L68"/>
    <mergeCell ref="M68:N68"/>
    <mergeCell ref="O68:P68"/>
    <mergeCell ref="Q68:T68"/>
    <mergeCell ref="U68:X68"/>
    <mergeCell ref="B67:F67"/>
    <mergeCell ref="G67:I67"/>
    <mergeCell ref="J67:L67"/>
    <mergeCell ref="M67:N67"/>
    <mergeCell ref="O67:P67"/>
    <mergeCell ref="Q67:T67"/>
    <mergeCell ref="U69:X69"/>
    <mergeCell ref="B70:F70"/>
    <mergeCell ref="G70:I70"/>
    <mergeCell ref="J70:L70"/>
    <mergeCell ref="M70:N70"/>
    <mergeCell ref="O70:P70"/>
    <mergeCell ref="Q70:T70"/>
    <mergeCell ref="U70:X70"/>
    <mergeCell ref="B69:F69"/>
    <mergeCell ref="G69:I69"/>
    <mergeCell ref="J69:L69"/>
    <mergeCell ref="M69:N69"/>
    <mergeCell ref="O69:P69"/>
    <mergeCell ref="Q69:T69"/>
    <mergeCell ref="U71:X71"/>
    <mergeCell ref="B72:F72"/>
    <mergeCell ref="G72:I72"/>
    <mergeCell ref="J72:L72"/>
    <mergeCell ref="M72:N72"/>
    <mergeCell ref="O72:P72"/>
    <mergeCell ref="Q72:T72"/>
    <mergeCell ref="U72:X72"/>
    <mergeCell ref="B71:F71"/>
    <mergeCell ref="G71:I71"/>
    <mergeCell ref="J71:L71"/>
    <mergeCell ref="M71:N71"/>
    <mergeCell ref="O71:P71"/>
    <mergeCell ref="Q71:T71"/>
    <mergeCell ref="U73:X73"/>
    <mergeCell ref="B74:F74"/>
    <mergeCell ref="G74:I74"/>
    <mergeCell ref="J74:L74"/>
    <mergeCell ref="M74:N74"/>
    <mergeCell ref="O74:P74"/>
    <mergeCell ref="Q74:T74"/>
    <mergeCell ref="U74:X74"/>
    <mergeCell ref="B73:F73"/>
    <mergeCell ref="G73:I73"/>
    <mergeCell ref="J73:L73"/>
    <mergeCell ref="M73:N73"/>
    <mergeCell ref="O73:P73"/>
    <mergeCell ref="Q73:T73"/>
    <mergeCell ref="U75:X75"/>
    <mergeCell ref="B76:F76"/>
    <mergeCell ref="G76:I76"/>
    <mergeCell ref="J76:L76"/>
    <mergeCell ref="M76:N76"/>
    <mergeCell ref="O76:P76"/>
    <mergeCell ref="Q76:T76"/>
    <mergeCell ref="U76:X76"/>
    <mergeCell ref="B75:F75"/>
    <mergeCell ref="G75:I75"/>
    <mergeCell ref="J75:L75"/>
    <mergeCell ref="M75:N75"/>
    <mergeCell ref="O75:P75"/>
    <mergeCell ref="Q75:T75"/>
    <mergeCell ref="U77:X77"/>
    <mergeCell ref="B78:F78"/>
    <mergeCell ref="G78:I78"/>
    <mergeCell ref="J78:L78"/>
    <mergeCell ref="M78:N78"/>
    <mergeCell ref="O78:P78"/>
    <mergeCell ref="Q78:T78"/>
    <mergeCell ref="U78:X78"/>
    <mergeCell ref="B77:F77"/>
    <mergeCell ref="G77:I77"/>
    <mergeCell ref="J77:L77"/>
    <mergeCell ref="M77:N77"/>
    <mergeCell ref="O77:P77"/>
    <mergeCell ref="Q77:T77"/>
    <mergeCell ref="U79:X79"/>
    <mergeCell ref="B80:F80"/>
    <mergeCell ref="G80:I80"/>
    <mergeCell ref="J80:L80"/>
    <mergeCell ref="M80:N80"/>
    <mergeCell ref="O80:P80"/>
    <mergeCell ref="Q80:T80"/>
    <mergeCell ref="U80:X80"/>
    <mergeCell ref="B79:F79"/>
    <mergeCell ref="G79:I79"/>
    <mergeCell ref="J79:L79"/>
    <mergeCell ref="M79:N79"/>
    <mergeCell ref="O79:P79"/>
    <mergeCell ref="Q79:T79"/>
    <mergeCell ref="U81:X81"/>
    <mergeCell ref="B82:F82"/>
    <mergeCell ref="G82:I82"/>
    <mergeCell ref="J82:L82"/>
    <mergeCell ref="M82:N82"/>
    <mergeCell ref="O82:P82"/>
    <mergeCell ref="Q82:T82"/>
    <mergeCell ref="U82:X82"/>
    <mergeCell ref="B81:F81"/>
    <mergeCell ref="G81:I81"/>
    <mergeCell ref="J81:L81"/>
    <mergeCell ref="M81:N81"/>
    <mergeCell ref="O81:P81"/>
    <mergeCell ref="Q81:T81"/>
    <mergeCell ref="U83:X83"/>
    <mergeCell ref="B84:F84"/>
    <mergeCell ref="G84:I84"/>
    <mergeCell ref="J84:L84"/>
    <mergeCell ref="M84:N84"/>
    <mergeCell ref="O84:P84"/>
    <mergeCell ref="Q84:T84"/>
    <mergeCell ref="U84:X84"/>
    <mergeCell ref="C88:E88"/>
    <mergeCell ref="F88:Q88"/>
    <mergeCell ref="B83:F83"/>
    <mergeCell ref="G83:I83"/>
    <mergeCell ref="J83:L83"/>
    <mergeCell ref="M83:N83"/>
    <mergeCell ref="O83:P83"/>
    <mergeCell ref="Q83:T83"/>
    <mergeCell ref="A85:D86"/>
    <mergeCell ref="E85:U85"/>
    <mergeCell ref="E86:R86"/>
    <mergeCell ref="C87:E87"/>
    <mergeCell ref="F87:O87"/>
    <mergeCell ref="P87:R87"/>
    <mergeCell ref="S87:W87"/>
    <mergeCell ref="G89:T89"/>
    <mergeCell ref="U89:V89"/>
    <mergeCell ref="A89:F90"/>
    <mergeCell ref="G90:I90"/>
    <mergeCell ref="J90:L90"/>
    <mergeCell ref="M90:N90"/>
    <mergeCell ref="O90:P90"/>
    <mergeCell ref="Q90:T90"/>
    <mergeCell ref="U90:X90"/>
    <mergeCell ref="B94:F94"/>
    <mergeCell ref="G94:I94"/>
    <mergeCell ref="J94:L94"/>
    <mergeCell ref="M94:N94"/>
    <mergeCell ref="O94:P94"/>
    <mergeCell ref="Q94:T94"/>
    <mergeCell ref="B93:F93"/>
    <mergeCell ref="G93:I93"/>
    <mergeCell ref="J93:L93"/>
    <mergeCell ref="M93:N93"/>
    <mergeCell ref="O93:P93"/>
    <mergeCell ref="Q93:T93"/>
    <mergeCell ref="J96:L96"/>
    <mergeCell ref="M96:N96"/>
    <mergeCell ref="O96:P96"/>
    <mergeCell ref="Q96:T96"/>
    <mergeCell ref="U96:X96"/>
    <mergeCell ref="V91:X91"/>
    <mergeCell ref="U93:X93"/>
    <mergeCell ref="U94:X94"/>
    <mergeCell ref="U97:X97"/>
    <mergeCell ref="B95:F95"/>
    <mergeCell ref="G95:I95"/>
    <mergeCell ref="J95:L95"/>
    <mergeCell ref="M95:N95"/>
    <mergeCell ref="O95:P95"/>
    <mergeCell ref="Q95:T95"/>
    <mergeCell ref="U95:X95"/>
    <mergeCell ref="B96:F96"/>
    <mergeCell ref="G96:I96"/>
    <mergeCell ref="B97:F97"/>
    <mergeCell ref="G97:I97"/>
    <mergeCell ref="J97:L97"/>
    <mergeCell ref="M97:N97"/>
    <mergeCell ref="O97:P97"/>
    <mergeCell ref="Q97:T97"/>
  </mergeCells>
  <pageMargins left="0.16" right="0.2" top="0.2" bottom="0.16" header="0" footer="0"/>
  <pageSetup orientation="landscape" horizontalDpi="300" verticalDpi="300" r:id="rId1"/>
  <rowBreaks count="2" manualBreakCount="2">
    <brk id="42" max="16383" man="1"/>
    <brk id="84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3"/>
  <sheetViews>
    <sheetView view="pageBreakPreview" zoomScale="85" zoomScaleNormal="100" zoomScaleSheetLayoutView="85" workbookViewId="0">
      <pane ySplit="9" topLeftCell="A10" activePane="bottomLeft" state="frozen"/>
      <selection pane="bottomLeft" activeCell="A10" sqref="A10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81" t="s">
        <v>87</v>
      </c>
      <c r="C2" s="87"/>
      <c r="D2" s="87"/>
      <c r="E2" s="87"/>
      <c r="F2" s="87"/>
      <c r="G2" s="87"/>
      <c r="H2" s="87"/>
      <c r="I2" s="88"/>
    </row>
    <row r="3" spans="2:9" x14ac:dyDescent="0.2">
      <c r="B3" s="83" t="s">
        <v>0</v>
      </c>
      <c r="C3" s="89"/>
      <c r="D3" s="89"/>
      <c r="E3" s="89"/>
      <c r="F3" s="89"/>
      <c r="G3" s="89"/>
      <c r="H3" s="89"/>
      <c r="I3" s="90"/>
    </row>
    <row r="4" spans="2:9" x14ac:dyDescent="0.2">
      <c r="B4" s="83" t="s">
        <v>1</v>
      </c>
      <c r="C4" s="89"/>
      <c r="D4" s="89"/>
      <c r="E4" s="89"/>
      <c r="F4" s="89"/>
      <c r="G4" s="89"/>
      <c r="H4" s="89"/>
      <c r="I4" s="90"/>
    </row>
    <row r="5" spans="2:9" x14ac:dyDescent="0.2">
      <c r="B5" s="83" t="s">
        <v>206</v>
      </c>
      <c r="C5" s="89"/>
      <c r="D5" s="89"/>
      <c r="E5" s="89"/>
      <c r="F5" s="89"/>
      <c r="G5" s="89"/>
      <c r="H5" s="89"/>
      <c r="I5" s="90"/>
    </row>
    <row r="6" spans="2:9" ht="13.5" thickBot="1" x14ac:dyDescent="0.25">
      <c r="B6" s="85" t="s">
        <v>2</v>
      </c>
      <c r="C6" s="91"/>
      <c r="D6" s="91"/>
      <c r="E6" s="91"/>
      <c r="F6" s="91"/>
      <c r="G6" s="91"/>
      <c r="H6" s="91"/>
      <c r="I6" s="92"/>
    </row>
    <row r="7" spans="2:9" ht="15.75" customHeight="1" x14ac:dyDescent="0.2">
      <c r="B7" s="81" t="s">
        <v>3</v>
      </c>
      <c r="C7" s="82"/>
      <c r="D7" s="96" t="s">
        <v>4</v>
      </c>
      <c r="E7" s="97"/>
      <c r="F7" s="97"/>
      <c r="G7" s="97"/>
      <c r="H7" s="98"/>
      <c r="I7" s="93" t="s">
        <v>5</v>
      </c>
    </row>
    <row r="8" spans="2:9" ht="15" customHeight="1" thickBot="1" x14ac:dyDescent="0.25">
      <c r="B8" s="83"/>
      <c r="C8" s="84"/>
      <c r="D8" s="99"/>
      <c r="E8" s="100"/>
      <c r="F8" s="100"/>
      <c r="G8" s="100"/>
      <c r="H8" s="101"/>
      <c r="I8" s="94"/>
    </row>
    <row r="9" spans="2:9" ht="26.25" thickBot="1" x14ac:dyDescent="0.25">
      <c r="B9" s="85"/>
      <c r="C9" s="86"/>
      <c r="D9" s="42" t="s">
        <v>6</v>
      </c>
      <c r="E9" s="18" t="s">
        <v>7</v>
      </c>
      <c r="F9" s="42" t="s">
        <v>8</v>
      </c>
      <c r="G9" s="42" t="s">
        <v>9</v>
      </c>
      <c r="H9" s="42" t="s">
        <v>10</v>
      </c>
      <c r="I9" s="95"/>
    </row>
    <row r="10" spans="2:9" x14ac:dyDescent="0.2">
      <c r="B10" s="5" t="s">
        <v>11</v>
      </c>
      <c r="C10" s="6"/>
      <c r="D10" s="19">
        <f>D11+D19+D29+D39+D49+D59+D72+D76+D63</f>
        <v>47023082.780000001</v>
      </c>
      <c r="E10" s="19">
        <f>E11+E19+E29+E39+E49+E59+E72+E76+E63</f>
        <v>8451952.0099999998</v>
      </c>
      <c r="F10" s="19">
        <f>F11+F19+F29+F39+F49+F59+F72+F76+F63</f>
        <v>55475034.789999999</v>
      </c>
      <c r="G10" s="19">
        <f>G11+G19+G29+G39+G49+G59+G72+G76+G63</f>
        <v>21281982.16</v>
      </c>
      <c r="H10" s="19">
        <f>H11+H19+H29+H39+H49+H59+H72+H76+H63</f>
        <v>21270244.760000002</v>
      </c>
      <c r="I10" s="19">
        <f>I11+I19+I29+I39+I49+I59+I72+I76+I63</f>
        <v>34193052.630000003</v>
      </c>
    </row>
    <row r="11" spans="2:9" x14ac:dyDescent="0.2">
      <c r="B11" s="1" t="s">
        <v>12</v>
      </c>
      <c r="C11" s="7"/>
      <c r="D11" s="20">
        <f>SUM(D12:D18)</f>
        <v>25141251</v>
      </c>
      <c r="E11" s="20">
        <f>SUM(E12:E18)</f>
        <v>1136286</v>
      </c>
      <c r="F11" s="20">
        <f>SUM(F12:F18)</f>
        <v>26277537</v>
      </c>
      <c r="G11" s="20">
        <f>SUM(G12:G18)</f>
        <v>9095363.0099999998</v>
      </c>
      <c r="H11" s="20">
        <f>SUM(H12:H18)</f>
        <v>9095363.0099999998</v>
      </c>
      <c r="I11" s="20">
        <f>SUM(I12:I18)</f>
        <v>17182173.990000002</v>
      </c>
    </row>
    <row r="12" spans="2:9" x14ac:dyDescent="0.2">
      <c r="B12" s="11" t="s">
        <v>13</v>
      </c>
      <c r="C12" s="9"/>
      <c r="D12" s="20">
        <v>15111689</v>
      </c>
      <c r="E12" s="21">
        <v>0</v>
      </c>
      <c r="F12" s="21">
        <f>D12+E12</f>
        <v>15111689</v>
      </c>
      <c r="G12" s="21">
        <v>7476418.0099999998</v>
      </c>
      <c r="H12" s="21">
        <v>7476418.0099999998</v>
      </c>
      <c r="I12" s="21">
        <f>F12-G12</f>
        <v>7635270.9900000002</v>
      </c>
    </row>
    <row r="13" spans="2:9" x14ac:dyDescent="0.2">
      <c r="B13" s="11" t="s">
        <v>14</v>
      </c>
      <c r="C13" s="9"/>
      <c r="D13" s="20">
        <v>1210000</v>
      </c>
      <c r="E13" s="21">
        <v>1121905</v>
      </c>
      <c r="F13" s="21">
        <f>D13+E13</f>
        <v>2331905</v>
      </c>
      <c r="G13" s="21">
        <v>534741</v>
      </c>
      <c r="H13" s="21">
        <v>534741</v>
      </c>
      <c r="I13" s="21">
        <f>F13-G13</f>
        <v>1797164</v>
      </c>
    </row>
    <row r="14" spans="2:9" x14ac:dyDescent="0.2">
      <c r="B14" s="11" t="s">
        <v>15</v>
      </c>
      <c r="C14" s="9"/>
      <c r="D14" s="20">
        <v>4601895</v>
      </c>
      <c r="E14" s="21">
        <v>-34949</v>
      </c>
      <c r="F14" s="21">
        <f>D14+E14</f>
        <v>4566946</v>
      </c>
      <c r="G14" s="21">
        <v>259196</v>
      </c>
      <c r="H14" s="21">
        <v>259196</v>
      </c>
      <c r="I14" s="21">
        <f>F14-G14</f>
        <v>4307750</v>
      </c>
    </row>
    <row r="15" spans="2:9" x14ac:dyDescent="0.2">
      <c r="B15" s="11" t="s">
        <v>16</v>
      </c>
      <c r="C15" s="9"/>
      <c r="D15" s="20"/>
      <c r="E15" s="21"/>
      <c r="F15" s="21">
        <f>D15+E15</f>
        <v>0</v>
      </c>
      <c r="G15" s="21"/>
      <c r="H15" s="21"/>
      <c r="I15" s="21">
        <f>F15-G15</f>
        <v>0</v>
      </c>
    </row>
    <row r="16" spans="2:9" x14ac:dyDescent="0.2">
      <c r="B16" s="11" t="s">
        <v>17</v>
      </c>
      <c r="C16" s="9"/>
      <c r="D16" s="20">
        <v>4217667</v>
      </c>
      <c r="E16" s="21">
        <v>49330</v>
      </c>
      <c r="F16" s="21">
        <f>D16+E16</f>
        <v>4266997</v>
      </c>
      <c r="G16" s="21">
        <v>825008</v>
      </c>
      <c r="H16" s="21">
        <v>825008</v>
      </c>
      <c r="I16" s="21">
        <f>F16-G16</f>
        <v>3441989</v>
      </c>
    </row>
    <row r="17" spans="2:9" x14ac:dyDescent="0.2">
      <c r="B17" s="11" t="s">
        <v>18</v>
      </c>
      <c r="C17" s="9"/>
      <c r="D17" s="20"/>
      <c r="E17" s="21"/>
      <c r="F17" s="21">
        <f>D17+E17</f>
        <v>0</v>
      </c>
      <c r="G17" s="21"/>
      <c r="H17" s="21"/>
      <c r="I17" s="21">
        <f>F17-G17</f>
        <v>0</v>
      </c>
    </row>
    <row r="18" spans="2:9" x14ac:dyDescent="0.2">
      <c r="B18" s="11" t="s">
        <v>19</v>
      </c>
      <c r="C18" s="9"/>
      <c r="D18" s="20"/>
      <c r="E18" s="21"/>
      <c r="F18" s="21">
        <f>D18+E18</f>
        <v>0</v>
      </c>
      <c r="G18" s="21"/>
      <c r="H18" s="21"/>
      <c r="I18" s="21">
        <f>F18-G18</f>
        <v>0</v>
      </c>
    </row>
    <row r="19" spans="2:9" x14ac:dyDescent="0.2">
      <c r="B19" s="1" t="s">
        <v>20</v>
      </c>
      <c r="C19" s="7"/>
      <c r="D19" s="20">
        <f>SUM(D20:D28)</f>
        <v>2820000</v>
      </c>
      <c r="E19" s="20">
        <f>SUM(E20:E28)</f>
        <v>-240000</v>
      </c>
      <c r="F19" s="20">
        <f>SUM(F20:F28)</f>
        <v>2580000</v>
      </c>
      <c r="G19" s="20">
        <f>SUM(G20:G28)</f>
        <v>453556.91999999993</v>
      </c>
      <c r="H19" s="20">
        <f>SUM(H20:H28)</f>
        <v>453556.91999999993</v>
      </c>
      <c r="I19" s="20">
        <f>SUM(I20:I28)</f>
        <v>2126443.08</v>
      </c>
    </row>
    <row r="20" spans="2:9" x14ac:dyDescent="0.2">
      <c r="B20" s="11" t="s">
        <v>21</v>
      </c>
      <c r="C20" s="9"/>
      <c r="D20" s="20">
        <v>660000</v>
      </c>
      <c r="E20" s="21">
        <v>0</v>
      </c>
      <c r="F20" s="20">
        <f>D20+E20</f>
        <v>660000</v>
      </c>
      <c r="G20" s="21">
        <v>312474.05</v>
      </c>
      <c r="H20" s="21">
        <v>312474.05</v>
      </c>
      <c r="I20" s="21">
        <f>F20-G20</f>
        <v>347525.95</v>
      </c>
    </row>
    <row r="21" spans="2:9" x14ac:dyDescent="0.2">
      <c r="B21" s="11" t="s">
        <v>22</v>
      </c>
      <c r="C21" s="9"/>
      <c r="D21" s="20">
        <v>10000</v>
      </c>
      <c r="E21" s="21">
        <v>0</v>
      </c>
      <c r="F21" s="20">
        <f>D21+E21</f>
        <v>10000</v>
      </c>
      <c r="G21" s="21">
        <v>8804</v>
      </c>
      <c r="H21" s="21">
        <v>8804</v>
      </c>
      <c r="I21" s="21">
        <f>F21-G21</f>
        <v>1196</v>
      </c>
    </row>
    <row r="22" spans="2:9" x14ac:dyDescent="0.2">
      <c r="B22" s="11" t="s">
        <v>23</v>
      </c>
      <c r="C22" s="9"/>
      <c r="D22" s="20"/>
      <c r="E22" s="21"/>
      <c r="F22" s="20">
        <f>D22+E22</f>
        <v>0</v>
      </c>
      <c r="G22" s="21"/>
      <c r="H22" s="21"/>
      <c r="I22" s="21">
        <f>F22-G22</f>
        <v>0</v>
      </c>
    </row>
    <row r="23" spans="2:9" x14ac:dyDescent="0.2">
      <c r="B23" s="11" t="s">
        <v>24</v>
      </c>
      <c r="C23" s="9"/>
      <c r="D23" s="20">
        <v>500000</v>
      </c>
      <c r="E23" s="21">
        <v>-225000</v>
      </c>
      <c r="F23" s="20">
        <f>D23+E23</f>
        <v>275000</v>
      </c>
      <c r="G23" s="21">
        <v>114009.23</v>
      </c>
      <c r="H23" s="21">
        <v>114009.23</v>
      </c>
      <c r="I23" s="21">
        <f>F23-G23</f>
        <v>160990.77000000002</v>
      </c>
    </row>
    <row r="24" spans="2:9" x14ac:dyDescent="0.2">
      <c r="B24" s="11" t="s">
        <v>25</v>
      </c>
      <c r="C24" s="9"/>
      <c r="D24" s="20">
        <v>250000</v>
      </c>
      <c r="E24" s="21">
        <v>-15000</v>
      </c>
      <c r="F24" s="20">
        <f>D24+E24</f>
        <v>235000</v>
      </c>
      <c r="G24" s="21">
        <v>2287</v>
      </c>
      <c r="H24" s="21">
        <v>2287</v>
      </c>
      <c r="I24" s="21">
        <f>F24-G24</f>
        <v>232713</v>
      </c>
    </row>
    <row r="25" spans="2:9" x14ac:dyDescent="0.2">
      <c r="B25" s="11" t="s">
        <v>26</v>
      </c>
      <c r="C25" s="9"/>
      <c r="D25" s="20">
        <v>800000</v>
      </c>
      <c r="E25" s="21">
        <v>0</v>
      </c>
      <c r="F25" s="20">
        <f>D25+E25</f>
        <v>800000</v>
      </c>
      <c r="G25" s="21">
        <v>0</v>
      </c>
      <c r="H25" s="21">
        <v>0</v>
      </c>
      <c r="I25" s="21">
        <f>F25-G25</f>
        <v>800000</v>
      </c>
    </row>
    <row r="26" spans="2:9" x14ac:dyDescent="0.2">
      <c r="B26" s="11" t="s">
        <v>27</v>
      </c>
      <c r="C26" s="9"/>
      <c r="D26" s="20">
        <v>100000</v>
      </c>
      <c r="E26" s="21">
        <v>0</v>
      </c>
      <c r="F26" s="20">
        <f>D26+E26</f>
        <v>100000</v>
      </c>
      <c r="G26" s="21">
        <v>4780.4799999999996</v>
      </c>
      <c r="H26" s="21">
        <v>4780.4799999999996</v>
      </c>
      <c r="I26" s="21">
        <f>F26-G26</f>
        <v>95219.520000000004</v>
      </c>
    </row>
    <row r="27" spans="2:9" x14ac:dyDescent="0.2">
      <c r="B27" s="11" t="s">
        <v>28</v>
      </c>
      <c r="C27" s="9"/>
      <c r="D27" s="20">
        <v>50000</v>
      </c>
      <c r="E27" s="21">
        <v>0</v>
      </c>
      <c r="F27" s="20">
        <f>D27+E27</f>
        <v>50000</v>
      </c>
      <c r="G27" s="21">
        <v>0</v>
      </c>
      <c r="H27" s="21">
        <v>0</v>
      </c>
      <c r="I27" s="21">
        <f>F27-G27</f>
        <v>50000</v>
      </c>
    </row>
    <row r="28" spans="2:9" x14ac:dyDescent="0.2">
      <c r="B28" s="11" t="s">
        <v>29</v>
      </c>
      <c r="C28" s="9"/>
      <c r="D28" s="20">
        <v>450000</v>
      </c>
      <c r="E28" s="21">
        <v>0</v>
      </c>
      <c r="F28" s="20">
        <f>D28+E28</f>
        <v>450000</v>
      </c>
      <c r="G28" s="21">
        <v>11202.16</v>
      </c>
      <c r="H28" s="21">
        <v>11202.16</v>
      </c>
      <c r="I28" s="21">
        <f>F28-G28</f>
        <v>438797.84</v>
      </c>
    </row>
    <row r="29" spans="2:9" x14ac:dyDescent="0.2">
      <c r="B29" s="1" t="s">
        <v>30</v>
      </c>
      <c r="C29" s="7"/>
      <c r="D29" s="20">
        <f>SUM(D30:D38)</f>
        <v>4290000</v>
      </c>
      <c r="E29" s="20">
        <f>SUM(E30:E38)</f>
        <v>155000</v>
      </c>
      <c r="F29" s="20">
        <f>SUM(F30:F38)</f>
        <v>4445000</v>
      </c>
      <c r="G29" s="20">
        <f>SUM(G30:G38)</f>
        <v>2970027.63</v>
      </c>
      <c r="H29" s="20">
        <f>SUM(H30:H38)</f>
        <v>2958290.23</v>
      </c>
      <c r="I29" s="20">
        <f>SUM(I30:I38)</f>
        <v>1474972.3699999999</v>
      </c>
    </row>
    <row r="30" spans="2:9" x14ac:dyDescent="0.2">
      <c r="B30" s="11" t="s">
        <v>31</v>
      </c>
      <c r="C30" s="9"/>
      <c r="D30" s="20">
        <v>180000</v>
      </c>
      <c r="E30" s="21">
        <v>0</v>
      </c>
      <c r="F30" s="20">
        <f>D30+E30</f>
        <v>180000</v>
      </c>
      <c r="G30" s="21">
        <v>17764.009999999998</v>
      </c>
      <c r="H30" s="21">
        <v>17764.009999999998</v>
      </c>
      <c r="I30" s="21">
        <f>F30-G30</f>
        <v>162235.99</v>
      </c>
    </row>
    <row r="31" spans="2:9" x14ac:dyDescent="0.2">
      <c r="B31" s="11" t="s">
        <v>32</v>
      </c>
      <c r="C31" s="9"/>
      <c r="D31" s="20">
        <v>50000</v>
      </c>
      <c r="E31" s="21">
        <v>0</v>
      </c>
      <c r="F31" s="20">
        <f>D31+E31</f>
        <v>50000</v>
      </c>
      <c r="G31" s="21">
        <v>9280.01</v>
      </c>
      <c r="H31" s="21">
        <v>9280.01</v>
      </c>
      <c r="I31" s="21">
        <f>F31-G31</f>
        <v>40719.99</v>
      </c>
    </row>
    <row r="32" spans="2:9" x14ac:dyDescent="0.2">
      <c r="B32" s="11" t="s">
        <v>33</v>
      </c>
      <c r="C32" s="9"/>
      <c r="D32" s="20">
        <v>10000</v>
      </c>
      <c r="E32" s="21">
        <v>15000</v>
      </c>
      <c r="F32" s="20">
        <f>D32+E32</f>
        <v>25000</v>
      </c>
      <c r="G32" s="21">
        <v>25371</v>
      </c>
      <c r="H32" s="21">
        <v>19372</v>
      </c>
      <c r="I32" s="21">
        <f>F32-G32</f>
        <v>-371</v>
      </c>
    </row>
    <row r="33" spans="2:9" x14ac:dyDescent="0.2">
      <c r="B33" s="11" t="s">
        <v>34</v>
      </c>
      <c r="C33" s="9"/>
      <c r="D33" s="20">
        <v>15000</v>
      </c>
      <c r="E33" s="21">
        <v>0</v>
      </c>
      <c r="F33" s="20">
        <f>D33+E33</f>
        <v>15000</v>
      </c>
      <c r="G33" s="21">
        <v>0</v>
      </c>
      <c r="H33" s="21">
        <v>0</v>
      </c>
      <c r="I33" s="21">
        <f>F33-G33</f>
        <v>15000</v>
      </c>
    </row>
    <row r="34" spans="2:9" x14ac:dyDescent="0.2">
      <c r="B34" s="11" t="s">
        <v>35</v>
      </c>
      <c r="C34" s="9"/>
      <c r="D34" s="20">
        <v>1500000</v>
      </c>
      <c r="E34" s="21">
        <v>110000</v>
      </c>
      <c r="F34" s="20">
        <f>D34+E34</f>
        <v>1610000</v>
      </c>
      <c r="G34" s="21">
        <v>1338274.83</v>
      </c>
      <c r="H34" s="21">
        <v>1333928.43</v>
      </c>
      <c r="I34" s="21">
        <f>F34-G34</f>
        <v>271725.16999999993</v>
      </c>
    </row>
    <row r="35" spans="2:9" x14ac:dyDescent="0.2">
      <c r="B35" s="11" t="s">
        <v>36</v>
      </c>
      <c r="C35" s="9"/>
      <c r="D35" s="20">
        <v>30000</v>
      </c>
      <c r="E35" s="21">
        <v>30000</v>
      </c>
      <c r="F35" s="20">
        <f>D35+E35</f>
        <v>60000</v>
      </c>
      <c r="G35" s="21">
        <v>66423.490000000005</v>
      </c>
      <c r="H35" s="21">
        <v>66423.490000000005</v>
      </c>
      <c r="I35" s="21">
        <f>F35-G35</f>
        <v>-6423.4900000000052</v>
      </c>
    </row>
    <row r="36" spans="2:9" x14ac:dyDescent="0.2">
      <c r="B36" s="11" t="s">
        <v>37</v>
      </c>
      <c r="C36" s="9"/>
      <c r="D36" s="20">
        <v>5000</v>
      </c>
      <c r="E36" s="21">
        <v>0</v>
      </c>
      <c r="F36" s="20">
        <f>D36+E36</f>
        <v>5000</v>
      </c>
      <c r="G36" s="21">
        <v>2551</v>
      </c>
      <c r="H36" s="21">
        <v>2551</v>
      </c>
      <c r="I36" s="21">
        <f>F36-G36</f>
        <v>2449</v>
      </c>
    </row>
    <row r="37" spans="2:9" x14ac:dyDescent="0.2">
      <c r="B37" s="11" t="s">
        <v>38</v>
      </c>
      <c r="C37" s="9"/>
      <c r="D37" s="20">
        <v>1000000</v>
      </c>
      <c r="E37" s="21">
        <v>0</v>
      </c>
      <c r="F37" s="20">
        <f>D37+E37</f>
        <v>1000000</v>
      </c>
      <c r="G37" s="21">
        <v>1194665.29</v>
      </c>
      <c r="H37" s="21">
        <v>1193273.29</v>
      </c>
      <c r="I37" s="21">
        <f>F37-G37</f>
        <v>-194665.29000000004</v>
      </c>
    </row>
    <row r="38" spans="2:9" x14ac:dyDescent="0.2">
      <c r="B38" s="11" t="s">
        <v>39</v>
      </c>
      <c r="C38" s="9"/>
      <c r="D38" s="20">
        <v>1500000</v>
      </c>
      <c r="E38" s="21">
        <v>0</v>
      </c>
      <c r="F38" s="20">
        <f>D38+E38</f>
        <v>1500000</v>
      </c>
      <c r="G38" s="21">
        <v>315698</v>
      </c>
      <c r="H38" s="21">
        <v>315698</v>
      </c>
      <c r="I38" s="21">
        <f>F38-G38</f>
        <v>1184302</v>
      </c>
    </row>
    <row r="39" spans="2:9" ht="25.5" customHeight="1" x14ac:dyDescent="0.2">
      <c r="B39" s="79" t="s">
        <v>40</v>
      </c>
      <c r="C39" s="80"/>
      <c r="D39" s="20">
        <f>SUM(D40:D48)</f>
        <v>2205000</v>
      </c>
      <c r="E39" s="20">
        <f>SUM(E40:E48)</f>
        <v>100000</v>
      </c>
      <c r="F39" s="20">
        <f>SUM(F40:F48)</f>
        <v>2305000</v>
      </c>
      <c r="G39" s="20">
        <f>SUM(G40:G48)</f>
        <v>1737641.05</v>
      </c>
      <c r="H39" s="20">
        <f>SUM(H40:H48)</f>
        <v>1737641.05</v>
      </c>
      <c r="I39" s="20">
        <f>SUM(I40:I48)</f>
        <v>567358.94999999995</v>
      </c>
    </row>
    <row r="40" spans="2:9" x14ac:dyDescent="0.2">
      <c r="B40" s="11" t="s">
        <v>41</v>
      </c>
      <c r="C40" s="9"/>
      <c r="D40" s="20">
        <v>600000</v>
      </c>
      <c r="E40" s="21">
        <v>0</v>
      </c>
      <c r="F40" s="20">
        <f>D40+E40</f>
        <v>600000</v>
      </c>
      <c r="G40" s="21">
        <v>307358</v>
      </c>
      <c r="H40" s="21">
        <v>307358</v>
      </c>
      <c r="I40" s="21">
        <f>F40-G40</f>
        <v>292642</v>
      </c>
    </row>
    <row r="41" spans="2:9" x14ac:dyDescent="0.2">
      <c r="B41" s="11" t="s">
        <v>42</v>
      </c>
      <c r="C41" s="9"/>
      <c r="D41" s="20"/>
      <c r="E41" s="21"/>
      <c r="F41" s="20">
        <f>D41+E41</f>
        <v>0</v>
      </c>
      <c r="G41" s="21"/>
      <c r="H41" s="21"/>
      <c r="I41" s="21">
        <f>F41-G41</f>
        <v>0</v>
      </c>
    </row>
    <row r="42" spans="2:9" x14ac:dyDescent="0.2">
      <c r="B42" s="11" t="s">
        <v>43</v>
      </c>
      <c r="C42" s="9"/>
      <c r="D42" s="20"/>
      <c r="E42" s="21"/>
      <c r="F42" s="20">
        <f>D42+E42</f>
        <v>0</v>
      </c>
      <c r="G42" s="21"/>
      <c r="H42" s="21"/>
      <c r="I42" s="21">
        <f>F42-G42</f>
        <v>0</v>
      </c>
    </row>
    <row r="43" spans="2:9" x14ac:dyDescent="0.2">
      <c r="B43" s="11" t="s">
        <v>44</v>
      </c>
      <c r="C43" s="9"/>
      <c r="D43" s="20">
        <v>1605000</v>
      </c>
      <c r="E43" s="21">
        <v>100000</v>
      </c>
      <c r="F43" s="20">
        <f>D43+E43</f>
        <v>1705000</v>
      </c>
      <c r="G43" s="21">
        <v>1430283.05</v>
      </c>
      <c r="H43" s="21">
        <v>1430283.05</v>
      </c>
      <c r="I43" s="21">
        <f>F43-G43</f>
        <v>274716.94999999995</v>
      </c>
    </row>
    <row r="44" spans="2:9" x14ac:dyDescent="0.2">
      <c r="B44" s="11" t="s">
        <v>45</v>
      </c>
      <c r="C44" s="9"/>
      <c r="D44" s="20"/>
      <c r="E44" s="21"/>
      <c r="F44" s="20">
        <f>D44+E44</f>
        <v>0</v>
      </c>
      <c r="G44" s="21"/>
      <c r="H44" s="21"/>
      <c r="I44" s="21">
        <f>F44-G44</f>
        <v>0</v>
      </c>
    </row>
    <row r="45" spans="2:9" x14ac:dyDescent="0.2">
      <c r="B45" s="11" t="s">
        <v>46</v>
      </c>
      <c r="C45" s="9"/>
      <c r="D45" s="20"/>
      <c r="E45" s="21"/>
      <c r="F45" s="20">
        <f>D45+E45</f>
        <v>0</v>
      </c>
      <c r="G45" s="21"/>
      <c r="H45" s="21"/>
      <c r="I45" s="21">
        <f>F45-G45</f>
        <v>0</v>
      </c>
    </row>
    <row r="46" spans="2:9" x14ac:dyDescent="0.2">
      <c r="B46" s="11" t="s">
        <v>47</v>
      </c>
      <c r="C46" s="9"/>
      <c r="D46" s="20"/>
      <c r="E46" s="21"/>
      <c r="F46" s="20">
        <f>D46+E46</f>
        <v>0</v>
      </c>
      <c r="G46" s="21"/>
      <c r="H46" s="21"/>
      <c r="I46" s="21">
        <f>F46-G46</f>
        <v>0</v>
      </c>
    </row>
    <row r="47" spans="2:9" x14ac:dyDescent="0.2">
      <c r="B47" s="11" t="s">
        <v>48</v>
      </c>
      <c r="C47" s="9"/>
      <c r="D47" s="20"/>
      <c r="E47" s="21"/>
      <c r="F47" s="20">
        <f>D47+E47</f>
        <v>0</v>
      </c>
      <c r="G47" s="21"/>
      <c r="H47" s="21"/>
      <c r="I47" s="21">
        <f>F47-G47</f>
        <v>0</v>
      </c>
    </row>
    <row r="48" spans="2:9" x14ac:dyDescent="0.2">
      <c r="B48" s="11" t="s">
        <v>49</v>
      </c>
      <c r="C48" s="9"/>
      <c r="D48" s="20"/>
      <c r="E48" s="21"/>
      <c r="F48" s="20">
        <f>D48+E48</f>
        <v>0</v>
      </c>
      <c r="G48" s="21"/>
      <c r="H48" s="21"/>
      <c r="I48" s="21">
        <f>F48-G48</f>
        <v>0</v>
      </c>
    </row>
    <row r="49" spans="2:9" x14ac:dyDescent="0.2">
      <c r="B49" s="79" t="s">
        <v>50</v>
      </c>
      <c r="C49" s="80"/>
      <c r="D49" s="20">
        <f>SUM(D50:D58)</f>
        <v>2653120</v>
      </c>
      <c r="E49" s="20">
        <f>SUM(E50:E58)</f>
        <v>15000</v>
      </c>
      <c r="F49" s="20">
        <f>SUM(F50:F58)</f>
        <v>2668120</v>
      </c>
      <c r="G49" s="20">
        <f>SUM(G50:G58)</f>
        <v>75197</v>
      </c>
      <c r="H49" s="20">
        <f>SUM(H50:H58)</f>
        <v>75197</v>
      </c>
      <c r="I49" s="20">
        <f>SUM(I50:I58)</f>
        <v>2592923</v>
      </c>
    </row>
    <row r="50" spans="2:9" x14ac:dyDescent="0.2">
      <c r="B50" s="11" t="s">
        <v>51</v>
      </c>
      <c r="C50" s="9"/>
      <c r="D50" s="20">
        <v>200000</v>
      </c>
      <c r="E50" s="21">
        <v>-100000</v>
      </c>
      <c r="F50" s="20">
        <f>D50+E50</f>
        <v>100000</v>
      </c>
      <c r="G50" s="21">
        <v>13717</v>
      </c>
      <c r="H50" s="21">
        <v>13717</v>
      </c>
      <c r="I50" s="21">
        <f>F50-G50</f>
        <v>86283</v>
      </c>
    </row>
    <row r="51" spans="2:9" x14ac:dyDescent="0.2">
      <c r="B51" s="11" t="s">
        <v>52</v>
      </c>
      <c r="C51" s="9"/>
      <c r="D51" s="20">
        <v>50000</v>
      </c>
      <c r="E51" s="21">
        <v>125000</v>
      </c>
      <c r="F51" s="20">
        <f>D51+E51</f>
        <v>175000</v>
      </c>
      <c r="G51" s="21">
        <v>61480</v>
      </c>
      <c r="H51" s="21">
        <v>61480</v>
      </c>
      <c r="I51" s="21">
        <f>F51-G51</f>
        <v>113520</v>
      </c>
    </row>
    <row r="52" spans="2:9" x14ac:dyDescent="0.2">
      <c r="B52" s="11" t="s">
        <v>53</v>
      </c>
      <c r="C52" s="9"/>
      <c r="D52" s="20">
        <v>30000</v>
      </c>
      <c r="E52" s="21">
        <v>0</v>
      </c>
      <c r="F52" s="20">
        <f>D52+E52</f>
        <v>30000</v>
      </c>
      <c r="G52" s="21">
        <v>0</v>
      </c>
      <c r="H52" s="21">
        <v>0</v>
      </c>
      <c r="I52" s="21">
        <f>F52-G52</f>
        <v>30000</v>
      </c>
    </row>
    <row r="53" spans="2:9" x14ac:dyDescent="0.2">
      <c r="B53" s="11" t="s">
        <v>54</v>
      </c>
      <c r="C53" s="9"/>
      <c r="D53" s="20"/>
      <c r="E53" s="21"/>
      <c r="F53" s="20">
        <f>D53+E53</f>
        <v>0</v>
      </c>
      <c r="G53" s="21"/>
      <c r="H53" s="21"/>
      <c r="I53" s="21">
        <f>F53-G53</f>
        <v>0</v>
      </c>
    </row>
    <row r="54" spans="2:9" x14ac:dyDescent="0.2">
      <c r="B54" s="11" t="s">
        <v>55</v>
      </c>
      <c r="C54" s="9"/>
      <c r="D54" s="20"/>
      <c r="E54" s="21"/>
      <c r="F54" s="20">
        <f>D54+E54</f>
        <v>0</v>
      </c>
      <c r="G54" s="21"/>
      <c r="H54" s="21"/>
      <c r="I54" s="21">
        <f>F54-G54</f>
        <v>0</v>
      </c>
    </row>
    <row r="55" spans="2:9" x14ac:dyDescent="0.2">
      <c r="B55" s="11" t="s">
        <v>56</v>
      </c>
      <c r="C55" s="9"/>
      <c r="D55" s="20">
        <v>150000</v>
      </c>
      <c r="E55" s="21">
        <v>-10000</v>
      </c>
      <c r="F55" s="20">
        <f>D55+E55</f>
        <v>140000</v>
      </c>
      <c r="G55" s="21">
        <v>0</v>
      </c>
      <c r="H55" s="21">
        <v>0</v>
      </c>
      <c r="I55" s="21">
        <f>F55-G55</f>
        <v>140000</v>
      </c>
    </row>
    <row r="56" spans="2:9" x14ac:dyDescent="0.2">
      <c r="B56" s="11" t="s">
        <v>57</v>
      </c>
      <c r="C56" s="9"/>
      <c r="D56" s="20"/>
      <c r="E56" s="21"/>
      <c r="F56" s="20">
        <f>D56+E56</f>
        <v>0</v>
      </c>
      <c r="G56" s="21"/>
      <c r="H56" s="21"/>
      <c r="I56" s="21">
        <f>F56-G56</f>
        <v>0</v>
      </c>
    </row>
    <row r="57" spans="2:9" x14ac:dyDescent="0.2">
      <c r="B57" s="11" t="s">
        <v>58</v>
      </c>
      <c r="C57" s="9"/>
      <c r="D57" s="20">
        <v>2223120</v>
      </c>
      <c r="E57" s="21">
        <v>0</v>
      </c>
      <c r="F57" s="20">
        <f>D57+E57</f>
        <v>2223120</v>
      </c>
      <c r="G57" s="21">
        <v>0</v>
      </c>
      <c r="H57" s="21">
        <v>0</v>
      </c>
      <c r="I57" s="21">
        <f>F57-G57</f>
        <v>2223120</v>
      </c>
    </row>
    <row r="58" spans="2:9" x14ac:dyDescent="0.2">
      <c r="B58" s="11" t="s">
        <v>59</v>
      </c>
      <c r="C58" s="9"/>
      <c r="D58" s="20"/>
      <c r="E58" s="21"/>
      <c r="F58" s="20">
        <f>D58+E58</f>
        <v>0</v>
      </c>
      <c r="G58" s="21"/>
      <c r="H58" s="21"/>
      <c r="I58" s="21">
        <f>F58-G58</f>
        <v>0</v>
      </c>
    </row>
    <row r="59" spans="2:9" x14ac:dyDescent="0.2">
      <c r="B59" s="1" t="s">
        <v>60</v>
      </c>
      <c r="C59" s="7"/>
      <c r="D59" s="20">
        <f>SUM(D60:D62)</f>
        <v>9913711.7799999993</v>
      </c>
      <c r="E59" s="20">
        <f>SUM(E60:E62)</f>
        <v>0</v>
      </c>
      <c r="F59" s="20">
        <f>SUM(F60:F62)</f>
        <v>9913711.7799999993</v>
      </c>
      <c r="G59" s="20">
        <f>SUM(G60:G62)</f>
        <v>0</v>
      </c>
      <c r="H59" s="20">
        <f>SUM(H60:H62)</f>
        <v>0</v>
      </c>
      <c r="I59" s="21">
        <f>F59-G59</f>
        <v>9913711.7799999993</v>
      </c>
    </row>
    <row r="60" spans="2:9" x14ac:dyDescent="0.2">
      <c r="B60" s="11" t="s">
        <v>61</v>
      </c>
      <c r="C60" s="9"/>
      <c r="D60" s="20">
        <v>9913711.7799999993</v>
      </c>
      <c r="E60" s="21">
        <v>0</v>
      </c>
      <c r="F60" s="20">
        <f>D60+E60</f>
        <v>9913711.7799999993</v>
      </c>
      <c r="G60" s="21">
        <v>0</v>
      </c>
      <c r="H60" s="21">
        <v>0</v>
      </c>
      <c r="I60" s="21">
        <f>F60-G60</f>
        <v>9913711.7799999993</v>
      </c>
    </row>
    <row r="61" spans="2:9" x14ac:dyDescent="0.2">
      <c r="B61" s="11" t="s">
        <v>62</v>
      </c>
      <c r="C61" s="9"/>
      <c r="D61" s="20"/>
      <c r="E61" s="21"/>
      <c r="F61" s="20">
        <f>D61+E61</f>
        <v>0</v>
      </c>
      <c r="G61" s="21"/>
      <c r="H61" s="21"/>
      <c r="I61" s="21">
        <f>F61-G61</f>
        <v>0</v>
      </c>
    </row>
    <row r="62" spans="2:9" x14ac:dyDescent="0.2">
      <c r="B62" s="11" t="s">
        <v>63</v>
      </c>
      <c r="C62" s="9"/>
      <c r="D62" s="20"/>
      <c r="E62" s="21"/>
      <c r="F62" s="20">
        <f>D62+E62</f>
        <v>0</v>
      </c>
      <c r="G62" s="21"/>
      <c r="H62" s="21"/>
      <c r="I62" s="21">
        <f>F62-G62</f>
        <v>0</v>
      </c>
    </row>
    <row r="63" spans="2:9" x14ac:dyDescent="0.2">
      <c r="B63" s="79" t="s">
        <v>64</v>
      </c>
      <c r="C63" s="80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>F63-G63</f>
        <v>0</v>
      </c>
    </row>
    <row r="64" spans="2:9" x14ac:dyDescent="0.2">
      <c r="B64" s="11" t="s">
        <v>65</v>
      </c>
      <c r="C64" s="9"/>
      <c r="D64" s="20"/>
      <c r="E64" s="21"/>
      <c r="F64" s="20">
        <f>D64+E64</f>
        <v>0</v>
      </c>
      <c r="G64" s="21"/>
      <c r="H64" s="21"/>
      <c r="I64" s="21">
        <f>F64-G64</f>
        <v>0</v>
      </c>
    </row>
    <row r="65" spans="2:9" x14ac:dyDescent="0.2">
      <c r="B65" s="11" t="s">
        <v>66</v>
      </c>
      <c r="C65" s="9"/>
      <c r="D65" s="20"/>
      <c r="E65" s="21"/>
      <c r="F65" s="20">
        <f>D65+E65</f>
        <v>0</v>
      </c>
      <c r="G65" s="21"/>
      <c r="H65" s="21"/>
      <c r="I65" s="21">
        <f>F65-G65</f>
        <v>0</v>
      </c>
    </row>
    <row r="66" spans="2:9" x14ac:dyDescent="0.2">
      <c r="B66" s="11" t="s">
        <v>67</v>
      </c>
      <c r="C66" s="9"/>
      <c r="D66" s="20"/>
      <c r="E66" s="21"/>
      <c r="F66" s="20">
        <f>D66+E66</f>
        <v>0</v>
      </c>
      <c r="G66" s="21"/>
      <c r="H66" s="21"/>
      <c r="I66" s="21">
        <f>F66-G66</f>
        <v>0</v>
      </c>
    </row>
    <row r="67" spans="2:9" x14ac:dyDescent="0.2">
      <c r="B67" s="11" t="s">
        <v>68</v>
      </c>
      <c r="C67" s="9"/>
      <c r="D67" s="20"/>
      <c r="E67" s="21"/>
      <c r="F67" s="20">
        <f>D67+E67</f>
        <v>0</v>
      </c>
      <c r="G67" s="21"/>
      <c r="H67" s="21"/>
      <c r="I67" s="21">
        <f>F67-G67</f>
        <v>0</v>
      </c>
    </row>
    <row r="68" spans="2:9" x14ac:dyDescent="0.2">
      <c r="B68" s="11" t="s">
        <v>69</v>
      </c>
      <c r="C68" s="9"/>
      <c r="D68" s="20"/>
      <c r="E68" s="21"/>
      <c r="F68" s="20">
        <f>D68+E68</f>
        <v>0</v>
      </c>
      <c r="G68" s="21"/>
      <c r="H68" s="21"/>
      <c r="I68" s="21">
        <f>F68-G68</f>
        <v>0</v>
      </c>
    </row>
    <row r="69" spans="2:9" x14ac:dyDescent="0.2">
      <c r="B69" s="11" t="s">
        <v>70</v>
      </c>
      <c r="C69" s="9"/>
      <c r="D69" s="20"/>
      <c r="E69" s="21"/>
      <c r="F69" s="20">
        <f>D69+E69</f>
        <v>0</v>
      </c>
      <c r="G69" s="21"/>
      <c r="H69" s="21"/>
      <c r="I69" s="21">
        <f>F69-G69</f>
        <v>0</v>
      </c>
    </row>
    <row r="70" spans="2:9" x14ac:dyDescent="0.2">
      <c r="B70" s="11" t="s">
        <v>71</v>
      </c>
      <c r="C70" s="9"/>
      <c r="D70" s="20"/>
      <c r="E70" s="21"/>
      <c r="F70" s="20">
        <f>D70+E70</f>
        <v>0</v>
      </c>
      <c r="G70" s="21"/>
      <c r="H70" s="21"/>
      <c r="I70" s="21">
        <f>F70-G70</f>
        <v>0</v>
      </c>
    </row>
    <row r="71" spans="2:9" x14ac:dyDescent="0.2">
      <c r="B71" s="11" t="s">
        <v>72</v>
      </c>
      <c r="C71" s="9"/>
      <c r="D71" s="20"/>
      <c r="E71" s="21"/>
      <c r="F71" s="20">
        <f>D71+E71</f>
        <v>0</v>
      </c>
      <c r="G71" s="21"/>
      <c r="H71" s="21"/>
      <c r="I71" s="21">
        <f>F71-G71</f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>F72-G72</f>
        <v>0</v>
      </c>
    </row>
    <row r="73" spans="2:9" x14ac:dyDescent="0.2">
      <c r="B73" s="11" t="s">
        <v>74</v>
      </c>
      <c r="C73" s="9"/>
      <c r="D73" s="20"/>
      <c r="E73" s="21"/>
      <c r="F73" s="20">
        <f>D73+E73</f>
        <v>0</v>
      </c>
      <c r="G73" s="21"/>
      <c r="H73" s="21"/>
      <c r="I73" s="21">
        <f>F73-G73</f>
        <v>0</v>
      </c>
    </row>
    <row r="74" spans="2:9" x14ac:dyDescent="0.2">
      <c r="B74" s="11" t="s">
        <v>75</v>
      </c>
      <c r="C74" s="9"/>
      <c r="D74" s="20"/>
      <c r="E74" s="21"/>
      <c r="F74" s="20">
        <f>D74+E74</f>
        <v>0</v>
      </c>
      <c r="G74" s="21"/>
      <c r="H74" s="21"/>
      <c r="I74" s="21">
        <f>F74-G74</f>
        <v>0</v>
      </c>
    </row>
    <row r="75" spans="2:9" x14ac:dyDescent="0.2">
      <c r="B75" s="11" t="s">
        <v>76</v>
      </c>
      <c r="C75" s="9"/>
      <c r="D75" s="20"/>
      <c r="E75" s="21"/>
      <c r="F75" s="20">
        <f>D75+E75</f>
        <v>0</v>
      </c>
      <c r="G75" s="21"/>
      <c r="H75" s="21"/>
      <c r="I75" s="21">
        <f>F75-G75</f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7285666.0099999998</v>
      </c>
      <c r="F76" s="20">
        <f>SUM(F77:F83)</f>
        <v>7285666.0099999998</v>
      </c>
      <c r="G76" s="20">
        <f>SUM(G77:G83)</f>
        <v>6950196.5499999998</v>
      </c>
      <c r="H76" s="20">
        <f>SUM(H77:H83)</f>
        <v>6950196.5499999998</v>
      </c>
      <c r="I76" s="21">
        <f>F76-G76</f>
        <v>335469.45999999996</v>
      </c>
    </row>
    <row r="77" spans="2:9" x14ac:dyDescent="0.2">
      <c r="B77" s="11" t="s">
        <v>78</v>
      </c>
      <c r="C77" s="9"/>
      <c r="D77" s="20"/>
      <c r="E77" s="21"/>
      <c r="F77" s="20">
        <f>D77+E77</f>
        <v>0</v>
      </c>
      <c r="G77" s="21"/>
      <c r="H77" s="21"/>
      <c r="I77" s="21">
        <f>F77-G77</f>
        <v>0</v>
      </c>
    </row>
    <row r="78" spans="2:9" x14ac:dyDescent="0.2">
      <c r="B78" s="11" t="s">
        <v>79</v>
      </c>
      <c r="C78" s="9"/>
      <c r="D78" s="20"/>
      <c r="E78" s="21"/>
      <c r="F78" s="20">
        <f>D78+E78</f>
        <v>0</v>
      </c>
      <c r="G78" s="21"/>
      <c r="H78" s="21"/>
      <c r="I78" s="21">
        <f>F78-G78</f>
        <v>0</v>
      </c>
    </row>
    <row r="79" spans="2:9" x14ac:dyDescent="0.2">
      <c r="B79" s="11" t="s">
        <v>80</v>
      </c>
      <c r="C79" s="9"/>
      <c r="D79" s="20"/>
      <c r="E79" s="21"/>
      <c r="F79" s="20">
        <f>D79+E79</f>
        <v>0</v>
      </c>
      <c r="G79" s="21"/>
      <c r="H79" s="21"/>
      <c r="I79" s="21">
        <f>F79-G79</f>
        <v>0</v>
      </c>
    </row>
    <row r="80" spans="2:9" x14ac:dyDescent="0.2">
      <c r="B80" s="11" t="s">
        <v>81</v>
      </c>
      <c r="C80" s="9"/>
      <c r="D80" s="20"/>
      <c r="E80" s="21"/>
      <c r="F80" s="20">
        <f>D80+E80</f>
        <v>0</v>
      </c>
      <c r="G80" s="21"/>
      <c r="H80" s="21"/>
      <c r="I80" s="21">
        <f>F80-G80</f>
        <v>0</v>
      </c>
    </row>
    <row r="81" spans="2:9" x14ac:dyDescent="0.2">
      <c r="B81" s="11" t="s">
        <v>82</v>
      </c>
      <c r="C81" s="9"/>
      <c r="D81" s="20"/>
      <c r="E81" s="21"/>
      <c r="F81" s="20">
        <f>D81+E81</f>
        <v>0</v>
      </c>
      <c r="G81" s="21"/>
      <c r="H81" s="21"/>
      <c r="I81" s="21">
        <f>F81-G81</f>
        <v>0</v>
      </c>
    </row>
    <row r="82" spans="2:9" x14ac:dyDescent="0.2">
      <c r="B82" s="11" t="s">
        <v>83</v>
      </c>
      <c r="C82" s="9"/>
      <c r="D82" s="20"/>
      <c r="E82" s="21"/>
      <c r="F82" s="20">
        <f>D82+E82</f>
        <v>0</v>
      </c>
      <c r="G82" s="21"/>
      <c r="H82" s="21"/>
      <c r="I82" s="21">
        <f>F82-G82</f>
        <v>0</v>
      </c>
    </row>
    <row r="83" spans="2:9" x14ac:dyDescent="0.2">
      <c r="B83" s="11" t="s">
        <v>84</v>
      </c>
      <c r="C83" s="9"/>
      <c r="D83" s="20">
        <v>0</v>
      </c>
      <c r="E83" s="21">
        <v>7285666.0099999998</v>
      </c>
      <c r="F83" s="20">
        <f>D83+E83</f>
        <v>7285666.0099999998</v>
      </c>
      <c r="G83" s="21">
        <v>6950196.5499999998</v>
      </c>
      <c r="H83" s="21">
        <v>6950196.5499999998</v>
      </c>
      <c r="I83" s="21">
        <f>F83-G83</f>
        <v>335469.45999999996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>D86+D104+D94+D114+D124+D134+D138+D147+D151</f>
        <v>33065655</v>
      </c>
      <c r="E85" s="24">
        <f>E86+E104+E94+E114+E124+E134+E138+E147+E151</f>
        <v>7904068</v>
      </c>
      <c r="F85" s="24">
        <f>F86+F104+F94+F114+F124+F134+F138+F147+F151</f>
        <v>40969723</v>
      </c>
      <c r="G85" s="24">
        <f>G86+G104+G94+G114+G124+G134+G138+G147+G151</f>
        <v>15440714.140000001</v>
      </c>
      <c r="H85" s="24">
        <f>H86+H104+H94+H114+H124+H134+H138+H147+H151</f>
        <v>15440714.140000001</v>
      </c>
      <c r="I85" s="24">
        <f>I86+I104+I94+I114+I124+I134+I138+I147+I151</f>
        <v>25529008.860000003</v>
      </c>
    </row>
    <row r="86" spans="2:9" x14ac:dyDescent="0.2">
      <c r="B86" s="1" t="s">
        <v>12</v>
      </c>
      <c r="C86" s="7"/>
      <c r="D86" s="20">
        <f>SUM(D87:D93)</f>
        <v>8986050</v>
      </c>
      <c r="E86" s="20">
        <f>SUM(E87:E93)</f>
        <v>0</v>
      </c>
      <c r="F86" s="20">
        <f>SUM(F87:F93)</f>
        <v>8986050</v>
      </c>
      <c r="G86" s="20">
        <f>SUM(G87:G93)</f>
        <v>3192844</v>
      </c>
      <c r="H86" s="20">
        <f>SUM(H87:H93)</f>
        <v>3192844</v>
      </c>
      <c r="I86" s="21">
        <f>F86-G86</f>
        <v>5793206</v>
      </c>
    </row>
    <row r="87" spans="2:9" x14ac:dyDescent="0.2">
      <c r="B87" s="11" t="s">
        <v>13</v>
      </c>
      <c r="C87" s="9"/>
      <c r="D87" s="20">
        <v>6421734</v>
      </c>
      <c r="E87" s="21">
        <v>0</v>
      </c>
      <c r="F87" s="20">
        <f>D87+E87</f>
        <v>6421734</v>
      </c>
      <c r="G87" s="21">
        <v>2979665</v>
      </c>
      <c r="H87" s="21">
        <v>2979665</v>
      </c>
      <c r="I87" s="21">
        <f>F87-G87</f>
        <v>3442069</v>
      </c>
    </row>
    <row r="88" spans="2:9" x14ac:dyDescent="0.2">
      <c r="B88" s="11" t="s">
        <v>14</v>
      </c>
      <c r="C88" s="9"/>
      <c r="D88" s="20"/>
      <c r="E88" s="21"/>
      <c r="F88" s="20">
        <f>D88+E88</f>
        <v>0</v>
      </c>
      <c r="G88" s="21"/>
      <c r="H88" s="21"/>
      <c r="I88" s="21">
        <f>F88-G88</f>
        <v>0</v>
      </c>
    </row>
    <row r="89" spans="2:9" x14ac:dyDescent="0.2">
      <c r="B89" s="11" t="s">
        <v>15</v>
      </c>
      <c r="C89" s="9"/>
      <c r="D89" s="20">
        <v>1991115</v>
      </c>
      <c r="E89" s="21">
        <v>0</v>
      </c>
      <c r="F89" s="20">
        <f>D89+E89</f>
        <v>1991115</v>
      </c>
      <c r="G89" s="21">
        <v>92915</v>
      </c>
      <c r="H89" s="21">
        <v>92915</v>
      </c>
      <c r="I89" s="21">
        <f>F89-G89</f>
        <v>1898200</v>
      </c>
    </row>
    <row r="90" spans="2:9" x14ac:dyDescent="0.2">
      <c r="B90" s="11" t="s">
        <v>16</v>
      </c>
      <c r="C90" s="9"/>
      <c r="D90" s="20"/>
      <c r="E90" s="21"/>
      <c r="F90" s="20">
        <f>D90+E90</f>
        <v>0</v>
      </c>
      <c r="G90" s="21"/>
      <c r="H90" s="21"/>
      <c r="I90" s="21">
        <f>F90-G90</f>
        <v>0</v>
      </c>
    </row>
    <row r="91" spans="2:9" x14ac:dyDescent="0.2">
      <c r="B91" s="11" t="s">
        <v>17</v>
      </c>
      <c r="C91" s="9"/>
      <c r="D91" s="20">
        <v>573201</v>
      </c>
      <c r="E91" s="21">
        <v>0</v>
      </c>
      <c r="F91" s="20">
        <f>D91+E91</f>
        <v>573201</v>
      </c>
      <c r="G91" s="21">
        <v>120264</v>
      </c>
      <c r="H91" s="21">
        <v>120264</v>
      </c>
      <c r="I91" s="21">
        <f>F91-G91</f>
        <v>452937</v>
      </c>
    </row>
    <row r="92" spans="2:9" x14ac:dyDescent="0.2">
      <c r="B92" s="11" t="s">
        <v>18</v>
      </c>
      <c r="C92" s="9"/>
      <c r="D92" s="20"/>
      <c r="E92" s="21"/>
      <c r="F92" s="20">
        <f>D92+E92</f>
        <v>0</v>
      </c>
      <c r="G92" s="21"/>
      <c r="H92" s="21"/>
      <c r="I92" s="21">
        <f>F92-G92</f>
        <v>0</v>
      </c>
    </row>
    <row r="93" spans="2:9" x14ac:dyDescent="0.2">
      <c r="B93" s="11" t="s">
        <v>19</v>
      </c>
      <c r="C93" s="9"/>
      <c r="D93" s="20"/>
      <c r="E93" s="21"/>
      <c r="F93" s="20">
        <f>D93+E93</f>
        <v>0</v>
      </c>
      <c r="G93" s="21"/>
      <c r="H93" s="21"/>
      <c r="I93" s="21">
        <f>F93-G93</f>
        <v>0</v>
      </c>
    </row>
    <row r="94" spans="2:9" x14ac:dyDescent="0.2">
      <c r="B94" s="1" t="s">
        <v>20</v>
      </c>
      <c r="C94" s="7"/>
      <c r="D94" s="20">
        <f>SUM(D95:D103)</f>
        <v>2766292</v>
      </c>
      <c r="E94" s="20">
        <f>SUM(E95:E103)</f>
        <v>2155712.6</v>
      </c>
      <c r="F94" s="20">
        <f>SUM(F95:F103)</f>
        <v>4922004.5999999996</v>
      </c>
      <c r="G94" s="20">
        <f>SUM(G95:G103)</f>
        <v>1385052.33</v>
      </c>
      <c r="H94" s="20">
        <f>SUM(H95:H103)</f>
        <v>1385052.33</v>
      </c>
      <c r="I94" s="21">
        <f>F94-G94</f>
        <v>3536952.2699999996</v>
      </c>
    </row>
    <row r="95" spans="2:9" x14ac:dyDescent="0.2">
      <c r="B95" s="11" t="s">
        <v>21</v>
      </c>
      <c r="C95" s="9"/>
      <c r="D95" s="20"/>
      <c r="E95" s="21"/>
      <c r="F95" s="20">
        <f>D95+E95</f>
        <v>0</v>
      </c>
      <c r="G95" s="21"/>
      <c r="H95" s="21"/>
      <c r="I95" s="21">
        <f>F95-G95</f>
        <v>0</v>
      </c>
    </row>
    <row r="96" spans="2:9" x14ac:dyDescent="0.2">
      <c r="B96" s="11" t="s">
        <v>22</v>
      </c>
      <c r="C96" s="9"/>
      <c r="D96" s="20"/>
      <c r="E96" s="21"/>
      <c r="F96" s="20">
        <f>D96+E96</f>
        <v>0</v>
      </c>
      <c r="G96" s="21"/>
      <c r="H96" s="21"/>
      <c r="I96" s="21">
        <f>F96-G96</f>
        <v>0</v>
      </c>
    </row>
    <row r="97" spans="2:9" x14ac:dyDescent="0.2">
      <c r="B97" s="11" t="s">
        <v>23</v>
      </c>
      <c r="C97" s="9"/>
      <c r="D97" s="20"/>
      <c r="E97" s="21"/>
      <c r="F97" s="20">
        <f>D97+E97</f>
        <v>0</v>
      </c>
      <c r="G97" s="21"/>
      <c r="H97" s="21"/>
      <c r="I97" s="21">
        <f>F97-G97</f>
        <v>0</v>
      </c>
    </row>
    <row r="98" spans="2:9" x14ac:dyDescent="0.2">
      <c r="B98" s="11" t="s">
        <v>24</v>
      </c>
      <c r="C98" s="9"/>
      <c r="D98" s="20"/>
      <c r="E98" s="21"/>
      <c r="F98" s="20">
        <f>D98+E98</f>
        <v>0</v>
      </c>
      <c r="G98" s="21"/>
      <c r="H98" s="21"/>
      <c r="I98" s="21">
        <f>F98-G98</f>
        <v>0</v>
      </c>
    </row>
    <row r="99" spans="2:9" x14ac:dyDescent="0.2">
      <c r="B99" s="11" t="s">
        <v>25</v>
      </c>
      <c r="C99" s="9"/>
      <c r="D99" s="20"/>
      <c r="E99" s="21"/>
      <c r="F99" s="20">
        <f>D99+E99</f>
        <v>0</v>
      </c>
      <c r="G99" s="21"/>
      <c r="H99" s="21"/>
      <c r="I99" s="21">
        <f>F99-G99</f>
        <v>0</v>
      </c>
    </row>
    <row r="100" spans="2:9" x14ac:dyDescent="0.2">
      <c r="B100" s="11" t="s">
        <v>26</v>
      </c>
      <c r="C100" s="9"/>
      <c r="D100" s="20">
        <v>2766292</v>
      </c>
      <c r="E100" s="21">
        <v>2155712.6</v>
      </c>
      <c r="F100" s="20">
        <f>D100+E100</f>
        <v>4922004.5999999996</v>
      </c>
      <c r="G100" s="21">
        <v>1385052.33</v>
      </c>
      <c r="H100" s="21">
        <v>1385052.33</v>
      </c>
      <c r="I100" s="21">
        <f>F100-G100</f>
        <v>3536952.2699999996</v>
      </c>
    </row>
    <row r="101" spans="2:9" x14ac:dyDescent="0.2">
      <c r="B101" s="11" t="s">
        <v>27</v>
      </c>
      <c r="C101" s="9"/>
      <c r="D101" s="20"/>
      <c r="E101" s="21"/>
      <c r="F101" s="20">
        <f>D101+E101</f>
        <v>0</v>
      </c>
      <c r="G101" s="21"/>
      <c r="H101" s="21"/>
      <c r="I101" s="21">
        <f>F101-G101</f>
        <v>0</v>
      </c>
    </row>
    <row r="102" spans="2:9" x14ac:dyDescent="0.2">
      <c r="B102" s="11" t="s">
        <v>28</v>
      </c>
      <c r="C102" s="9"/>
      <c r="D102" s="20"/>
      <c r="E102" s="21"/>
      <c r="F102" s="20">
        <f>D102+E102</f>
        <v>0</v>
      </c>
      <c r="G102" s="21"/>
      <c r="H102" s="21"/>
      <c r="I102" s="21">
        <f>F102-G102</f>
        <v>0</v>
      </c>
    </row>
    <row r="103" spans="2:9" x14ac:dyDescent="0.2">
      <c r="B103" s="11" t="s">
        <v>29</v>
      </c>
      <c r="C103" s="9"/>
      <c r="D103" s="20"/>
      <c r="E103" s="21"/>
      <c r="F103" s="20">
        <f>D103+E103</f>
        <v>0</v>
      </c>
      <c r="G103" s="21"/>
      <c r="H103" s="21"/>
      <c r="I103" s="21">
        <f>F103-G103</f>
        <v>0</v>
      </c>
    </row>
    <row r="104" spans="2:9" x14ac:dyDescent="0.2">
      <c r="B104" s="1" t="s">
        <v>30</v>
      </c>
      <c r="C104" s="7"/>
      <c r="D104" s="20">
        <f>SUM(D105:D113)</f>
        <v>10036246</v>
      </c>
      <c r="E104" s="20">
        <f>SUM(E105:E113)</f>
        <v>0</v>
      </c>
      <c r="F104" s="20">
        <f>SUM(F105:F113)</f>
        <v>10036246</v>
      </c>
      <c r="G104" s="20">
        <f>SUM(G105:G113)</f>
        <v>5117554.8499999996</v>
      </c>
      <c r="H104" s="20">
        <f>SUM(H105:H113)</f>
        <v>5117554.8499999996</v>
      </c>
      <c r="I104" s="21">
        <f>F104-G104</f>
        <v>4918691.1500000004</v>
      </c>
    </row>
    <row r="105" spans="2:9" x14ac:dyDescent="0.2">
      <c r="B105" s="11" t="s">
        <v>31</v>
      </c>
      <c r="C105" s="9"/>
      <c r="D105" s="20">
        <v>9536246</v>
      </c>
      <c r="E105" s="21">
        <v>0</v>
      </c>
      <c r="F105" s="21">
        <f>D105+E105</f>
        <v>9536246</v>
      </c>
      <c r="G105" s="21">
        <v>5117554.8499999996</v>
      </c>
      <c r="H105" s="21">
        <v>5117554.8499999996</v>
      </c>
      <c r="I105" s="21">
        <f>F105-G105</f>
        <v>4418691.1500000004</v>
      </c>
    </row>
    <row r="106" spans="2:9" x14ac:dyDescent="0.2">
      <c r="B106" s="11" t="s">
        <v>32</v>
      </c>
      <c r="C106" s="9"/>
      <c r="D106" s="20"/>
      <c r="E106" s="21"/>
      <c r="F106" s="21">
        <f>D106+E106</f>
        <v>0</v>
      </c>
      <c r="G106" s="21"/>
      <c r="H106" s="21"/>
      <c r="I106" s="21">
        <f>F106-G106</f>
        <v>0</v>
      </c>
    </row>
    <row r="107" spans="2:9" x14ac:dyDescent="0.2">
      <c r="B107" s="11" t="s">
        <v>33</v>
      </c>
      <c r="C107" s="9"/>
      <c r="D107" s="20"/>
      <c r="E107" s="21"/>
      <c r="F107" s="21">
        <f>D107+E107</f>
        <v>0</v>
      </c>
      <c r="G107" s="21"/>
      <c r="H107" s="21"/>
      <c r="I107" s="21">
        <f>F107-G107</f>
        <v>0</v>
      </c>
    </row>
    <row r="108" spans="2:9" x14ac:dyDescent="0.2">
      <c r="B108" s="11" t="s">
        <v>34</v>
      </c>
      <c r="C108" s="9"/>
      <c r="D108" s="20"/>
      <c r="E108" s="21"/>
      <c r="F108" s="21">
        <f>D108+E108</f>
        <v>0</v>
      </c>
      <c r="G108" s="21"/>
      <c r="H108" s="21"/>
      <c r="I108" s="21">
        <f>F108-G108</f>
        <v>0</v>
      </c>
    </row>
    <row r="109" spans="2:9" x14ac:dyDescent="0.2">
      <c r="B109" s="11" t="s">
        <v>35</v>
      </c>
      <c r="C109" s="9"/>
      <c r="D109" s="20"/>
      <c r="E109" s="21"/>
      <c r="F109" s="21">
        <f>D109+E109</f>
        <v>0</v>
      </c>
      <c r="G109" s="21"/>
      <c r="H109" s="21"/>
      <c r="I109" s="21">
        <f>F109-G109</f>
        <v>0</v>
      </c>
    </row>
    <row r="110" spans="2:9" x14ac:dyDescent="0.2">
      <c r="B110" s="11" t="s">
        <v>36</v>
      </c>
      <c r="C110" s="9"/>
      <c r="D110" s="20"/>
      <c r="E110" s="21"/>
      <c r="F110" s="21">
        <f>D110+E110</f>
        <v>0</v>
      </c>
      <c r="G110" s="21"/>
      <c r="H110" s="21"/>
      <c r="I110" s="21">
        <f>F110-G110</f>
        <v>0</v>
      </c>
    </row>
    <row r="111" spans="2:9" x14ac:dyDescent="0.2">
      <c r="B111" s="11" t="s">
        <v>37</v>
      </c>
      <c r="C111" s="9"/>
      <c r="D111" s="20"/>
      <c r="E111" s="21"/>
      <c r="F111" s="21">
        <f>D111+E111</f>
        <v>0</v>
      </c>
      <c r="G111" s="21"/>
      <c r="H111" s="21"/>
      <c r="I111" s="21">
        <f>F111-G111</f>
        <v>0</v>
      </c>
    </row>
    <row r="112" spans="2:9" x14ac:dyDescent="0.2">
      <c r="B112" s="11" t="s">
        <v>38</v>
      </c>
      <c r="C112" s="9"/>
      <c r="D112" s="20"/>
      <c r="E112" s="21"/>
      <c r="F112" s="21">
        <f>D112+E112</f>
        <v>0</v>
      </c>
      <c r="G112" s="21"/>
      <c r="H112" s="21"/>
      <c r="I112" s="21">
        <f>F112-G112</f>
        <v>0</v>
      </c>
    </row>
    <row r="113" spans="2:9" x14ac:dyDescent="0.2">
      <c r="B113" s="11" t="s">
        <v>39</v>
      </c>
      <c r="C113" s="9"/>
      <c r="D113" s="20">
        <v>500000</v>
      </c>
      <c r="E113" s="21">
        <v>0</v>
      </c>
      <c r="F113" s="21">
        <f>D113+E113</f>
        <v>500000</v>
      </c>
      <c r="G113" s="21">
        <v>0</v>
      </c>
      <c r="H113" s="21">
        <v>0</v>
      </c>
      <c r="I113" s="21">
        <f>F113-G113</f>
        <v>500000</v>
      </c>
    </row>
    <row r="114" spans="2:9" ht="25.5" customHeight="1" x14ac:dyDescent="0.2">
      <c r="B114" s="79" t="s">
        <v>40</v>
      </c>
      <c r="C114" s="80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21">
        <f>F114-G114</f>
        <v>0</v>
      </c>
    </row>
    <row r="115" spans="2:9" x14ac:dyDescent="0.2">
      <c r="B115" s="11" t="s">
        <v>41</v>
      </c>
      <c r="C115" s="9"/>
      <c r="D115" s="20"/>
      <c r="E115" s="21"/>
      <c r="F115" s="21">
        <f>D115+E115</f>
        <v>0</v>
      </c>
      <c r="G115" s="21"/>
      <c r="H115" s="21"/>
      <c r="I115" s="21">
        <f>F115-G115</f>
        <v>0</v>
      </c>
    </row>
    <row r="116" spans="2:9" x14ac:dyDescent="0.2">
      <c r="B116" s="11" t="s">
        <v>42</v>
      </c>
      <c r="C116" s="9"/>
      <c r="D116" s="20"/>
      <c r="E116" s="21"/>
      <c r="F116" s="21">
        <f>D116+E116</f>
        <v>0</v>
      </c>
      <c r="G116" s="21"/>
      <c r="H116" s="21"/>
      <c r="I116" s="21">
        <f>F116-G116</f>
        <v>0</v>
      </c>
    </row>
    <row r="117" spans="2:9" x14ac:dyDescent="0.2">
      <c r="B117" s="11" t="s">
        <v>43</v>
      </c>
      <c r="C117" s="9"/>
      <c r="D117" s="20"/>
      <c r="E117" s="21"/>
      <c r="F117" s="21">
        <f>D117+E117</f>
        <v>0</v>
      </c>
      <c r="G117" s="21"/>
      <c r="H117" s="21"/>
      <c r="I117" s="21">
        <f>F117-G117</f>
        <v>0</v>
      </c>
    </row>
    <row r="118" spans="2:9" x14ac:dyDescent="0.2">
      <c r="B118" s="11" t="s">
        <v>44</v>
      </c>
      <c r="C118" s="9"/>
      <c r="D118" s="20"/>
      <c r="E118" s="21"/>
      <c r="F118" s="21">
        <f>D118+E118</f>
        <v>0</v>
      </c>
      <c r="G118" s="21"/>
      <c r="H118" s="21"/>
      <c r="I118" s="21">
        <f>F118-G118</f>
        <v>0</v>
      </c>
    </row>
    <row r="119" spans="2:9" x14ac:dyDescent="0.2">
      <c r="B119" s="11" t="s">
        <v>45</v>
      </c>
      <c r="C119" s="9"/>
      <c r="D119" s="20"/>
      <c r="E119" s="21"/>
      <c r="F119" s="21">
        <f>D119+E119</f>
        <v>0</v>
      </c>
      <c r="G119" s="21"/>
      <c r="H119" s="21"/>
      <c r="I119" s="21">
        <f>F119-G119</f>
        <v>0</v>
      </c>
    </row>
    <row r="120" spans="2:9" x14ac:dyDescent="0.2">
      <c r="B120" s="11" t="s">
        <v>46</v>
      </c>
      <c r="C120" s="9"/>
      <c r="D120" s="20"/>
      <c r="E120" s="21"/>
      <c r="F120" s="21">
        <f>D120+E120</f>
        <v>0</v>
      </c>
      <c r="G120" s="21"/>
      <c r="H120" s="21"/>
      <c r="I120" s="21">
        <f>F120-G120</f>
        <v>0</v>
      </c>
    </row>
    <row r="121" spans="2:9" x14ac:dyDescent="0.2">
      <c r="B121" s="11" t="s">
        <v>47</v>
      </c>
      <c r="C121" s="9"/>
      <c r="D121" s="20"/>
      <c r="E121" s="21"/>
      <c r="F121" s="21">
        <f>D121+E121</f>
        <v>0</v>
      </c>
      <c r="G121" s="21"/>
      <c r="H121" s="21"/>
      <c r="I121" s="21">
        <f>F121-G121</f>
        <v>0</v>
      </c>
    </row>
    <row r="122" spans="2:9" x14ac:dyDescent="0.2">
      <c r="B122" s="11" t="s">
        <v>48</v>
      </c>
      <c r="C122" s="9"/>
      <c r="D122" s="20"/>
      <c r="E122" s="21"/>
      <c r="F122" s="21">
        <f>D122+E122</f>
        <v>0</v>
      </c>
      <c r="G122" s="21"/>
      <c r="H122" s="21"/>
      <c r="I122" s="21">
        <f>F122-G122</f>
        <v>0</v>
      </c>
    </row>
    <row r="123" spans="2:9" x14ac:dyDescent="0.2">
      <c r="B123" s="11" t="s">
        <v>49</v>
      </c>
      <c r="C123" s="9"/>
      <c r="D123" s="20"/>
      <c r="E123" s="21"/>
      <c r="F123" s="21">
        <f>D123+E123</f>
        <v>0</v>
      </c>
      <c r="G123" s="21"/>
      <c r="H123" s="21"/>
      <c r="I123" s="21">
        <f>F123-G123</f>
        <v>0</v>
      </c>
    </row>
    <row r="124" spans="2:9" x14ac:dyDescent="0.2">
      <c r="B124" s="1" t="s">
        <v>50</v>
      </c>
      <c r="C124" s="7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1">
        <f>F124-G124</f>
        <v>0</v>
      </c>
    </row>
    <row r="125" spans="2:9" x14ac:dyDescent="0.2">
      <c r="B125" s="11" t="s">
        <v>51</v>
      </c>
      <c r="C125" s="9"/>
      <c r="D125" s="20"/>
      <c r="E125" s="21"/>
      <c r="F125" s="21">
        <f>D125+E125</f>
        <v>0</v>
      </c>
      <c r="G125" s="21"/>
      <c r="H125" s="21"/>
      <c r="I125" s="21">
        <f>F125-G125</f>
        <v>0</v>
      </c>
    </row>
    <row r="126" spans="2:9" x14ac:dyDescent="0.2">
      <c r="B126" s="11" t="s">
        <v>52</v>
      </c>
      <c r="C126" s="9"/>
      <c r="D126" s="20"/>
      <c r="E126" s="21"/>
      <c r="F126" s="21">
        <f>D126+E126</f>
        <v>0</v>
      </c>
      <c r="G126" s="21"/>
      <c r="H126" s="21"/>
      <c r="I126" s="21">
        <f>F126-G126</f>
        <v>0</v>
      </c>
    </row>
    <row r="127" spans="2:9" x14ac:dyDescent="0.2">
      <c r="B127" s="11" t="s">
        <v>53</v>
      </c>
      <c r="C127" s="9"/>
      <c r="D127" s="20"/>
      <c r="E127" s="21"/>
      <c r="F127" s="21">
        <f>D127+E127</f>
        <v>0</v>
      </c>
      <c r="G127" s="21"/>
      <c r="H127" s="21"/>
      <c r="I127" s="21">
        <f>F127-G127</f>
        <v>0</v>
      </c>
    </row>
    <row r="128" spans="2:9" x14ac:dyDescent="0.2">
      <c r="B128" s="11" t="s">
        <v>54</v>
      </c>
      <c r="C128" s="9"/>
      <c r="D128" s="20"/>
      <c r="E128" s="21"/>
      <c r="F128" s="21">
        <f>D128+E128</f>
        <v>0</v>
      </c>
      <c r="G128" s="21"/>
      <c r="H128" s="21"/>
      <c r="I128" s="21">
        <f>F128-G128</f>
        <v>0</v>
      </c>
    </row>
    <row r="129" spans="2:9" x14ac:dyDescent="0.2">
      <c r="B129" s="11" t="s">
        <v>55</v>
      </c>
      <c r="C129" s="9"/>
      <c r="D129" s="20"/>
      <c r="E129" s="21"/>
      <c r="F129" s="21">
        <f>D129+E129</f>
        <v>0</v>
      </c>
      <c r="G129" s="21"/>
      <c r="H129" s="21"/>
      <c r="I129" s="21">
        <f>F129-G129</f>
        <v>0</v>
      </c>
    </row>
    <row r="130" spans="2:9" x14ac:dyDescent="0.2">
      <c r="B130" s="11" t="s">
        <v>56</v>
      </c>
      <c r="C130" s="9"/>
      <c r="D130" s="20"/>
      <c r="E130" s="21"/>
      <c r="F130" s="21">
        <f>D130+E130</f>
        <v>0</v>
      </c>
      <c r="G130" s="21"/>
      <c r="H130" s="21"/>
      <c r="I130" s="21">
        <f>F130-G130</f>
        <v>0</v>
      </c>
    </row>
    <row r="131" spans="2:9" x14ac:dyDescent="0.2">
      <c r="B131" s="11" t="s">
        <v>57</v>
      </c>
      <c r="C131" s="9"/>
      <c r="D131" s="20"/>
      <c r="E131" s="21"/>
      <c r="F131" s="21">
        <f>D131+E131</f>
        <v>0</v>
      </c>
      <c r="G131" s="21"/>
      <c r="H131" s="21"/>
      <c r="I131" s="21">
        <f>F131-G131</f>
        <v>0</v>
      </c>
    </row>
    <row r="132" spans="2:9" x14ac:dyDescent="0.2">
      <c r="B132" s="11" t="s">
        <v>58</v>
      </c>
      <c r="C132" s="9"/>
      <c r="D132" s="20"/>
      <c r="E132" s="21"/>
      <c r="F132" s="21">
        <f>D132+E132</f>
        <v>0</v>
      </c>
      <c r="G132" s="21"/>
      <c r="H132" s="21"/>
      <c r="I132" s="21">
        <f>F132-G132</f>
        <v>0</v>
      </c>
    </row>
    <row r="133" spans="2:9" x14ac:dyDescent="0.2">
      <c r="B133" s="11" t="s">
        <v>59</v>
      </c>
      <c r="C133" s="9"/>
      <c r="D133" s="20"/>
      <c r="E133" s="21"/>
      <c r="F133" s="21">
        <f>D133+E133</f>
        <v>0</v>
      </c>
      <c r="G133" s="21"/>
      <c r="H133" s="21"/>
      <c r="I133" s="21">
        <f>F133-G133</f>
        <v>0</v>
      </c>
    </row>
    <row r="134" spans="2:9" x14ac:dyDescent="0.2">
      <c r="B134" s="1" t="s">
        <v>60</v>
      </c>
      <c r="C134" s="7"/>
      <c r="D134" s="20">
        <f>SUM(D135:D137)</f>
        <v>11277067</v>
      </c>
      <c r="E134" s="20">
        <f>SUM(E135:E137)</f>
        <v>0</v>
      </c>
      <c r="F134" s="20">
        <f>SUM(F135:F137)</f>
        <v>11277067</v>
      </c>
      <c r="G134" s="20">
        <f>SUM(G135:G137)</f>
        <v>0</v>
      </c>
      <c r="H134" s="20">
        <f>SUM(H135:H137)</f>
        <v>0</v>
      </c>
      <c r="I134" s="21">
        <f>F134-G134</f>
        <v>11277067</v>
      </c>
    </row>
    <row r="135" spans="2:9" x14ac:dyDescent="0.2">
      <c r="B135" s="11" t="s">
        <v>61</v>
      </c>
      <c r="C135" s="9"/>
      <c r="D135" s="20">
        <v>125604</v>
      </c>
      <c r="E135" s="21">
        <v>0</v>
      </c>
      <c r="F135" s="21">
        <f>D135+E135</f>
        <v>125604</v>
      </c>
      <c r="G135" s="21">
        <v>0</v>
      </c>
      <c r="H135" s="21">
        <v>0</v>
      </c>
      <c r="I135" s="21">
        <f>F135-G135</f>
        <v>125604</v>
      </c>
    </row>
    <row r="136" spans="2:9" x14ac:dyDescent="0.2">
      <c r="B136" s="11" t="s">
        <v>62</v>
      </c>
      <c r="C136" s="9"/>
      <c r="D136" s="20">
        <v>11151463</v>
      </c>
      <c r="E136" s="21">
        <v>0</v>
      </c>
      <c r="F136" s="21">
        <f>D136+E136</f>
        <v>11151463</v>
      </c>
      <c r="G136" s="21">
        <v>0</v>
      </c>
      <c r="H136" s="21">
        <v>0</v>
      </c>
      <c r="I136" s="21">
        <f>F136-G136</f>
        <v>11151463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>F137-G137</f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>F138-G138</f>
        <v>0</v>
      </c>
    </row>
    <row r="139" spans="2:9" x14ac:dyDescent="0.2">
      <c r="B139" s="11" t="s">
        <v>65</v>
      </c>
      <c r="C139" s="9"/>
      <c r="D139" s="20"/>
      <c r="E139" s="21"/>
      <c r="F139" s="21">
        <f>D139+E139</f>
        <v>0</v>
      </c>
      <c r="G139" s="21"/>
      <c r="H139" s="21"/>
      <c r="I139" s="21">
        <f>F139-G139</f>
        <v>0</v>
      </c>
    </row>
    <row r="140" spans="2:9" x14ac:dyDescent="0.2">
      <c r="B140" s="11" t="s">
        <v>66</v>
      </c>
      <c r="C140" s="9"/>
      <c r="D140" s="20"/>
      <c r="E140" s="21"/>
      <c r="F140" s="21">
        <f>D140+E140</f>
        <v>0</v>
      </c>
      <c r="G140" s="21"/>
      <c r="H140" s="21"/>
      <c r="I140" s="21">
        <f>F140-G140</f>
        <v>0</v>
      </c>
    </row>
    <row r="141" spans="2:9" x14ac:dyDescent="0.2">
      <c r="B141" s="11" t="s">
        <v>67</v>
      </c>
      <c r="C141" s="9"/>
      <c r="D141" s="20"/>
      <c r="E141" s="21"/>
      <c r="F141" s="21">
        <f>D141+E141</f>
        <v>0</v>
      </c>
      <c r="G141" s="21"/>
      <c r="H141" s="21"/>
      <c r="I141" s="21">
        <f>F141-G141</f>
        <v>0</v>
      </c>
    </row>
    <row r="142" spans="2:9" x14ac:dyDescent="0.2">
      <c r="B142" s="11" t="s">
        <v>68</v>
      </c>
      <c r="C142" s="9"/>
      <c r="D142" s="20"/>
      <c r="E142" s="21"/>
      <c r="F142" s="21">
        <f>D142+E142</f>
        <v>0</v>
      </c>
      <c r="G142" s="21"/>
      <c r="H142" s="21"/>
      <c r="I142" s="21">
        <f>F142-G142</f>
        <v>0</v>
      </c>
    </row>
    <row r="143" spans="2:9" x14ac:dyDescent="0.2">
      <c r="B143" s="11" t="s">
        <v>69</v>
      </c>
      <c r="C143" s="9"/>
      <c r="D143" s="20"/>
      <c r="E143" s="21"/>
      <c r="F143" s="21">
        <f>D143+E143</f>
        <v>0</v>
      </c>
      <c r="G143" s="21"/>
      <c r="H143" s="21"/>
      <c r="I143" s="21">
        <f>F143-G143</f>
        <v>0</v>
      </c>
    </row>
    <row r="144" spans="2:9" x14ac:dyDescent="0.2">
      <c r="B144" s="11" t="s">
        <v>70</v>
      </c>
      <c r="C144" s="9"/>
      <c r="D144" s="20"/>
      <c r="E144" s="21"/>
      <c r="F144" s="21">
        <f>D144+E144</f>
        <v>0</v>
      </c>
      <c r="G144" s="21"/>
      <c r="H144" s="21"/>
      <c r="I144" s="21">
        <f>F144-G144</f>
        <v>0</v>
      </c>
    </row>
    <row r="145" spans="2:9" x14ac:dyDescent="0.2">
      <c r="B145" s="11" t="s">
        <v>71</v>
      </c>
      <c r="C145" s="9"/>
      <c r="D145" s="20"/>
      <c r="E145" s="21"/>
      <c r="F145" s="21">
        <f>D145+E145</f>
        <v>0</v>
      </c>
      <c r="G145" s="21"/>
      <c r="H145" s="21"/>
      <c r="I145" s="21">
        <f>F145-G145</f>
        <v>0</v>
      </c>
    </row>
    <row r="146" spans="2:9" x14ac:dyDescent="0.2">
      <c r="B146" s="11" t="s">
        <v>72</v>
      </c>
      <c r="C146" s="9"/>
      <c r="D146" s="20"/>
      <c r="E146" s="21"/>
      <c r="F146" s="21">
        <f>D146+E146</f>
        <v>0</v>
      </c>
      <c r="G146" s="21"/>
      <c r="H146" s="21"/>
      <c r="I146" s="21">
        <f>F146-G146</f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>F147-G147</f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>F148-G148</f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>F149-G149</f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5748355.4000000004</v>
      </c>
      <c r="F151" s="20">
        <f>SUM(F152:F158)</f>
        <v>5748355.4000000004</v>
      </c>
      <c r="G151" s="20">
        <f>SUM(G152:G158)</f>
        <v>5745262.96</v>
      </c>
      <c r="H151" s="20">
        <f>SUM(H152:H158)</f>
        <v>5745262.96</v>
      </c>
      <c r="I151" s="21">
        <f>F151-G151</f>
        <v>3092.4400000004098</v>
      </c>
    </row>
    <row r="152" spans="2:9" x14ac:dyDescent="0.2">
      <c r="B152" s="11" t="s">
        <v>78</v>
      </c>
      <c r="C152" s="9"/>
      <c r="D152" s="20"/>
      <c r="E152" s="21"/>
      <c r="F152" s="21">
        <f>D152+E152</f>
        <v>0</v>
      </c>
      <c r="G152" s="21"/>
      <c r="H152" s="21"/>
      <c r="I152" s="21">
        <f>F152-G152</f>
        <v>0</v>
      </c>
    </row>
    <row r="153" spans="2:9" x14ac:dyDescent="0.2">
      <c r="B153" s="11" t="s">
        <v>79</v>
      </c>
      <c r="C153" s="9"/>
      <c r="D153" s="20"/>
      <c r="E153" s="21"/>
      <c r="F153" s="21">
        <f>D153+E153</f>
        <v>0</v>
      </c>
      <c r="G153" s="21"/>
      <c r="H153" s="21"/>
      <c r="I153" s="21">
        <f>F153-G153</f>
        <v>0</v>
      </c>
    </row>
    <row r="154" spans="2:9" x14ac:dyDescent="0.2">
      <c r="B154" s="11" t="s">
        <v>80</v>
      </c>
      <c r="C154" s="9"/>
      <c r="D154" s="20"/>
      <c r="E154" s="21"/>
      <c r="F154" s="21">
        <f>D154+E154</f>
        <v>0</v>
      </c>
      <c r="G154" s="21"/>
      <c r="H154" s="21"/>
      <c r="I154" s="21">
        <f>F154-G154</f>
        <v>0</v>
      </c>
    </row>
    <row r="155" spans="2:9" x14ac:dyDescent="0.2">
      <c r="B155" s="11" t="s">
        <v>81</v>
      </c>
      <c r="C155" s="9"/>
      <c r="D155" s="20"/>
      <c r="E155" s="21"/>
      <c r="F155" s="21">
        <f>D155+E155</f>
        <v>0</v>
      </c>
      <c r="G155" s="21"/>
      <c r="H155" s="21"/>
      <c r="I155" s="21">
        <f>F155-G155</f>
        <v>0</v>
      </c>
    </row>
    <row r="156" spans="2:9" x14ac:dyDescent="0.2">
      <c r="B156" s="11" t="s">
        <v>82</v>
      </c>
      <c r="C156" s="9"/>
      <c r="D156" s="20"/>
      <c r="E156" s="21"/>
      <c r="F156" s="21">
        <f>D156+E156</f>
        <v>0</v>
      </c>
      <c r="G156" s="21"/>
      <c r="H156" s="21"/>
      <c r="I156" s="21">
        <f>F156-G156</f>
        <v>0</v>
      </c>
    </row>
    <row r="157" spans="2:9" x14ac:dyDescent="0.2">
      <c r="B157" s="11" t="s">
        <v>83</v>
      </c>
      <c r="C157" s="9"/>
      <c r="D157" s="20"/>
      <c r="E157" s="21"/>
      <c r="F157" s="21">
        <f>D157+E157</f>
        <v>0</v>
      </c>
      <c r="G157" s="21"/>
      <c r="H157" s="21"/>
      <c r="I157" s="21">
        <f>F157-G157</f>
        <v>0</v>
      </c>
    </row>
    <row r="158" spans="2:9" x14ac:dyDescent="0.2">
      <c r="B158" s="11" t="s">
        <v>84</v>
      </c>
      <c r="C158" s="9"/>
      <c r="D158" s="20">
        <v>0</v>
      </c>
      <c r="E158" s="21">
        <v>5748355.4000000004</v>
      </c>
      <c r="F158" s="21">
        <f>D158+E158</f>
        <v>5748355.4000000004</v>
      </c>
      <c r="G158" s="21">
        <v>5745262.96</v>
      </c>
      <c r="H158" s="21">
        <v>5745262.96</v>
      </c>
      <c r="I158" s="21">
        <f>F158-G158</f>
        <v>3092.4400000004098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>D10+D85</f>
        <v>80088737.780000001</v>
      </c>
      <c r="E160" s="19">
        <f>E10+E85</f>
        <v>16356020.01</v>
      </c>
      <c r="F160" s="19">
        <f>F10+F85</f>
        <v>96444757.789999992</v>
      </c>
      <c r="G160" s="19">
        <f>G10+G85</f>
        <v>36722696.299999997</v>
      </c>
      <c r="H160" s="19">
        <f>H10+H85</f>
        <v>36710958.900000006</v>
      </c>
      <c r="I160" s="19">
        <f>I10+I85</f>
        <v>59722061.49000001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  <row r="163" spans="2:9" x14ac:dyDescent="0.2">
      <c r="B163" s="58" t="s">
        <v>91</v>
      </c>
      <c r="C163" s="58"/>
      <c r="D163" s="58"/>
      <c r="E163" s="58"/>
      <c r="F163" s="58"/>
      <c r="G163" s="58"/>
      <c r="H163" s="58"/>
      <c r="I163" s="58"/>
    </row>
    <row r="164" spans="2:9" ht="19.5" customHeight="1" x14ac:dyDescent="0.2">
      <c r="B164" s="58"/>
      <c r="C164" s="58"/>
      <c r="D164" s="58"/>
      <c r="E164" s="58"/>
      <c r="F164" s="58"/>
      <c r="G164" s="58"/>
      <c r="H164" s="58"/>
      <c r="I164" s="58"/>
    </row>
    <row r="165" spans="2:9" ht="15.75" x14ac:dyDescent="0.25">
      <c r="B165" s="27"/>
      <c r="C165" s="27"/>
      <c r="D165" s="28"/>
      <c r="E165" s="28"/>
      <c r="F165" s="28"/>
      <c r="G165" s="29"/>
      <c r="H165" s="29"/>
      <c r="I165" s="29"/>
    </row>
    <row r="166" spans="2:9" x14ac:dyDescent="0.2">
      <c r="B166" s="52" t="s">
        <v>92</v>
      </c>
      <c r="C166" s="52"/>
      <c r="D166" s="52"/>
      <c r="E166" s="52"/>
      <c r="F166" s="52"/>
      <c r="G166" s="52"/>
      <c r="H166" s="52"/>
      <c r="I166" s="52"/>
    </row>
    <row r="167" spans="2:9" ht="25.5" customHeight="1" x14ac:dyDescent="0.2">
      <c r="B167" s="52"/>
      <c r="C167" s="52"/>
      <c r="D167" s="52"/>
      <c r="E167" s="52"/>
      <c r="F167" s="52"/>
      <c r="G167" s="52"/>
      <c r="H167" s="52"/>
      <c r="I167" s="52"/>
    </row>
    <row r="168" spans="2:9" x14ac:dyDescent="0.2">
      <c r="B168" s="41"/>
      <c r="C168" s="41"/>
      <c r="D168" s="31"/>
      <c r="E168" s="31"/>
      <c r="F168" s="31"/>
      <c r="G168" s="31"/>
      <c r="H168" s="31"/>
      <c r="I168" s="31"/>
    </row>
    <row r="169" spans="2:9" x14ac:dyDescent="0.2">
      <c r="B169" s="41"/>
      <c r="C169" s="41"/>
      <c r="D169" s="31"/>
      <c r="E169" s="31"/>
      <c r="F169" s="31"/>
      <c r="G169" s="31"/>
      <c r="H169" s="31"/>
      <c r="I169" s="31"/>
    </row>
    <row r="170" spans="2:9" x14ac:dyDescent="0.2">
      <c r="B170" s="41"/>
      <c r="C170" s="41"/>
      <c r="D170" s="31"/>
      <c r="E170" s="31"/>
      <c r="F170" s="31"/>
      <c r="G170" s="31"/>
      <c r="H170" s="31"/>
      <c r="I170" s="31"/>
    </row>
    <row r="171" spans="2:9" x14ac:dyDescent="0.2">
      <c r="B171" s="41"/>
      <c r="C171" s="41"/>
      <c r="E171" s="32"/>
      <c r="F171" s="32"/>
      <c r="G171" s="31"/>
      <c r="H171" s="31"/>
      <c r="I171" s="31"/>
    </row>
    <row r="172" spans="2:9" x14ac:dyDescent="0.2">
      <c r="B172" s="57" t="s">
        <v>93</v>
      </c>
      <c r="C172" s="57"/>
      <c r="D172" s="56" t="s">
        <v>94</v>
      </c>
      <c r="E172" s="56"/>
      <c r="F172" s="56"/>
      <c r="G172" s="55" t="s">
        <v>95</v>
      </c>
      <c r="H172" s="55"/>
      <c r="I172" s="55"/>
    </row>
    <row r="173" spans="2:9" x14ac:dyDescent="0.2">
      <c r="B173" s="54" t="s">
        <v>96</v>
      </c>
      <c r="C173" s="54"/>
      <c r="D173" s="53" t="s">
        <v>97</v>
      </c>
      <c r="E173" s="53"/>
      <c r="F173" s="53"/>
      <c r="G173" s="53" t="s">
        <v>98</v>
      </c>
      <c r="H173" s="53"/>
      <c r="I173" s="53"/>
    </row>
  </sheetData>
  <mergeCells count="20">
    <mergeCell ref="B163:I164"/>
    <mergeCell ref="B166:I167"/>
    <mergeCell ref="B172:C172"/>
    <mergeCell ref="D172:F172"/>
    <mergeCell ref="G172:I172"/>
    <mergeCell ref="B173:C173"/>
    <mergeCell ref="D173:F173"/>
    <mergeCell ref="G173:I173"/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3"/>
  <sheetViews>
    <sheetView workbookViewId="0">
      <pane ySplit="9" topLeftCell="A10" activePane="bottomLeft" state="frozen"/>
      <selection activeCell="G13" sqref="G13:I13"/>
      <selection pane="bottomLeft" activeCell="G13" sqref="G13:I13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81" t="s">
        <v>87</v>
      </c>
      <c r="C2" s="87"/>
      <c r="D2" s="87"/>
      <c r="E2" s="87"/>
      <c r="F2" s="87"/>
      <c r="G2" s="87"/>
      <c r="H2" s="87"/>
      <c r="I2" s="88"/>
    </row>
    <row r="3" spans="2:9" x14ac:dyDescent="0.2">
      <c r="B3" s="83" t="s">
        <v>0</v>
      </c>
      <c r="C3" s="89"/>
      <c r="D3" s="89"/>
      <c r="E3" s="89"/>
      <c r="F3" s="89"/>
      <c r="G3" s="89"/>
      <c r="H3" s="89"/>
      <c r="I3" s="90"/>
    </row>
    <row r="4" spans="2:9" x14ac:dyDescent="0.2">
      <c r="B4" s="83" t="s">
        <v>1</v>
      </c>
      <c r="C4" s="89"/>
      <c r="D4" s="89"/>
      <c r="E4" s="89"/>
      <c r="F4" s="89"/>
      <c r="G4" s="89"/>
      <c r="H4" s="89"/>
      <c r="I4" s="90"/>
    </row>
    <row r="5" spans="2:9" x14ac:dyDescent="0.2">
      <c r="B5" s="83" t="s">
        <v>88</v>
      </c>
      <c r="C5" s="89"/>
      <c r="D5" s="89"/>
      <c r="E5" s="89"/>
      <c r="F5" s="89"/>
      <c r="G5" s="89"/>
      <c r="H5" s="89"/>
      <c r="I5" s="90"/>
    </row>
    <row r="6" spans="2:9" ht="13.5" thickBot="1" x14ac:dyDescent="0.25">
      <c r="B6" s="85" t="s">
        <v>2</v>
      </c>
      <c r="C6" s="91"/>
      <c r="D6" s="91"/>
      <c r="E6" s="91"/>
      <c r="F6" s="91"/>
      <c r="G6" s="91"/>
      <c r="H6" s="91"/>
      <c r="I6" s="92"/>
    </row>
    <row r="7" spans="2:9" ht="15.75" customHeight="1" x14ac:dyDescent="0.2">
      <c r="B7" s="81" t="s">
        <v>3</v>
      </c>
      <c r="C7" s="82"/>
      <c r="D7" s="96" t="s">
        <v>4</v>
      </c>
      <c r="E7" s="97"/>
      <c r="F7" s="97"/>
      <c r="G7" s="97"/>
      <c r="H7" s="98"/>
      <c r="I7" s="93" t="s">
        <v>5</v>
      </c>
    </row>
    <row r="8" spans="2:9" ht="15" customHeight="1" thickBot="1" x14ac:dyDescent="0.25">
      <c r="B8" s="83"/>
      <c r="C8" s="84"/>
      <c r="D8" s="99"/>
      <c r="E8" s="100"/>
      <c r="F8" s="100"/>
      <c r="G8" s="100"/>
      <c r="H8" s="101"/>
      <c r="I8" s="94"/>
    </row>
    <row r="9" spans="2:9" ht="26.25" thickBot="1" x14ac:dyDescent="0.25">
      <c r="B9" s="85"/>
      <c r="C9" s="86"/>
      <c r="D9" s="17" t="s">
        <v>6</v>
      </c>
      <c r="E9" s="18" t="s">
        <v>7</v>
      </c>
      <c r="F9" s="17" t="s">
        <v>8</v>
      </c>
      <c r="G9" s="17" t="s">
        <v>9</v>
      </c>
      <c r="H9" s="17" t="s">
        <v>10</v>
      </c>
      <c r="I9" s="95"/>
    </row>
    <row r="10" spans="2:9" x14ac:dyDescent="0.2">
      <c r="B10" s="5" t="s">
        <v>11</v>
      </c>
      <c r="C10" s="6"/>
      <c r="D10" s="19">
        <f t="shared" ref="D10:I10" si="0">D11+D19+D29+D39+D49+D59+D72+D76+D63</f>
        <v>47023082.780000001</v>
      </c>
      <c r="E10" s="19">
        <f t="shared" si="0"/>
        <v>8447571.0099999998</v>
      </c>
      <c r="F10" s="19">
        <f t="shared" si="0"/>
        <v>55470653.789999999</v>
      </c>
      <c r="G10" s="19">
        <f t="shared" si="0"/>
        <v>5065072.71</v>
      </c>
      <c r="H10" s="19">
        <f t="shared" si="0"/>
        <v>3017723.71</v>
      </c>
      <c r="I10" s="19">
        <f t="shared" si="0"/>
        <v>50405581.080000006</v>
      </c>
    </row>
    <row r="11" spans="2:9" x14ac:dyDescent="0.2">
      <c r="B11" s="1" t="s">
        <v>12</v>
      </c>
      <c r="C11" s="7"/>
      <c r="D11" s="20">
        <f t="shared" ref="D11:I11" si="1">SUM(D12:D18)</f>
        <v>25141251</v>
      </c>
      <c r="E11" s="20">
        <f t="shared" si="1"/>
        <v>1131905</v>
      </c>
      <c r="F11" s="20">
        <f t="shared" si="1"/>
        <v>26273156</v>
      </c>
      <c r="G11" s="20">
        <f t="shared" si="1"/>
        <v>3495767.01</v>
      </c>
      <c r="H11" s="20">
        <f t="shared" si="1"/>
        <v>1448418.01</v>
      </c>
      <c r="I11" s="20">
        <f t="shared" si="1"/>
        <v>22777388.990000002</v>
      </c>
    </row>
    <row r="12" spans="2:9" x14ac:dyDescent="0.2">
      <c r="B12" s="11" t="s">
        <v>13</v>
      </c>
      <c r="C12" s="9"/>
      <c r="D12" s="20">
        <v>15111689</v>
      </c>
      <c r="E12" s="21">
        <v>0</v>
      </c>
      <c r="F12" s="21">
        <f>D12+E12</f>
        <v>15111689</v>
      </c>
      <c r="G12" s="21">
        <v>3108322.01</v>
      </c>
      <c r="H12" s="21">
        <v>1226110.01</v>
      </c>
      <c r="I12" s="21">
        <f>F12-G12</f>
        <v>12003366.99</v>
      </c>
    </row>
    <row r="13" spans="2:9" x14ac:dyDescent="0.2">
      <c r="B13" s="11" t="s">
        <v>14</v>
      </c>
      <c r="C13" s="9"/>
      <c r="D13" s="20">
        <v>1210000</v>
      </c>
      <c r="E13" s="21">
        <v>1121905</v>
      </c>
      <c r="F13" s="21">
        <f t="shared" ref="F13:F18" si="2">D13+E13</f>
        <v>2331905</v>
      </c>
      <c r="G13" s="21">
        <v>74415</v>
      </c>
      <c r="H13" s="21">
        <v>74415</v>
      </c>
      <c r="I13" s="21">
        <f t="shared" ref="I13:I18" si="3">F13-G13</f>
        <v>2257490</v>
      </c>
    </row>
    <row r="14" spans="2:9" x14ac:dyDescent="0.2">
      <c r="B14" s="11" t="s">
        <v>15</v>
      </c>
      <c r="C14" s="9"/>
      <c r="D14" s="20">
        <v>4601895</v>
      </c>
      <c r="E14" s="21">
        <v>-90000</v>
      </c>
      <c r="F14" s="21">
        <f t="shared" si="2"/>
        <v>4511895</v>
      </c>
      <c r="G14" s="21">
        <v>128102</v>
      </c>
      <c r="H14" s="21">
        <v>69807</v>
      </c>
      <c r="I14" s="21">
        <f t="shared" si="3"/>
        <v>4383793</v>
      </c>
    </row>
    <row r="15" spans="2:9" x14ac:dyDescent="0.2">
      <c r="B15" s="11" t="s">
        <v>16</v>
      </c>
      <c r="C15" s="9"/>
      <c r="D15" s="20"/>
      <c r="E15" s="21"/>
      <c r="F15" s="21">
        <f t="shared" si="2"/>
        <v>0</v>
      </c>
      <c r="G15" s="21"/>
      <c r="H15" s="21"/>
      <c r="I15" s="21">
        <f t="shared" si="3"/>
        <v>0</v>
      </c>
    </row>
    <row r="16" spans="2:9" x14ac:dyDescent="0.2">
      <c r="B16" s="11" t="s">
        <v>17</v>
      </c>
      <c r="C16" s="9"/>
      <c r="D16" s="20">
        <v>4217667</v>
      </c>
      <c r="E16" s="21">
        <v>100000</v>
      </c>
      <c r="F16" s="21">
        <f t="shared" si="2"/>
        <v>4317667</v>
      </c>
      <c r="G16" s="21">
        <v>184928</v>
      </c>
      <c r="H16" s="21">
        <v>78086</v>
      </c>
      <c r="I16" s="21">
        <f t="shared" si="3"/>
        <v>4132739</v>
      </c>
    </row>
    <row r="17" spans="2:9" x14ac:dyDescent="0.2">
      <c r="B17" s="11" t="s">
        <v>18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1" t="s">
        <v>19</v>
      </c>
      <c r="C18" s="9"/>
      <c r="D18" s="20"/>
      <c r="E18" s="21"/>
      <c r="F18" s="21">
        <f t="shared" si="2"/>
        <v>0</v>
      </c>
      <c r="G18" s="21"/>
      <c r="H18" s="21"/>
      <c r="I18" s="21">
        <f t="shared" si="3"/>
        <v>0</v>
      </c>
    </row>
    <row r="19" spans="2:9" x14ac:dyDescent="0.2">
      <c r="B19" s="1" t="s">
        <v>20</v>
      </c>
      <c r="C19" s="7"/>
      <c r="D19" s="20">
        <f t="shared" ref="D19:I19" si="4">SUM(D20:D28)</f>
        <v>2820000</v>
      </c>
      <c r="E19" s="20">
        <f t="shared" si="4"/>
        <v>0</v>
      </c>
      <c r="F19" s="20">
        <f t="shared" si="4"/>
        <v>2820000</v>
      </c>
      <c r="G19" s="20">
        <f t="shared" si="4"/>
        <v>15140</v>
      </c>
      <c r="H19" s="20">
        <f t="shared" si="4"/>
        <v>15140</v>
      </c>
      <c r="I19" s="20">
        <f t="shared" si="4"/>
        <v>2804860</v>
      </c>
    </row>
    <row r="20" spans="2:9" x14ac:dyDescent="0.2">
      <c r="B20" s="11" t="s">
        <v>21</v>
      </c>
      <c r="C20" s="9"/>
      <c r="D20" s="20">
        <v>660000</v>
      </c>
      <c r="E20" s="21">
        <v>0</v>
      </c>
      <c r="F20" s="20">
        <f t="shared" ref="F20:F28" si="5">D20+E20</f>
        <v>660000</v>
      </c>
      <c r="G20" s="21">
        <v>7000</v>
      </c>
      <c r="H20" s="21">
        <v>7000</v>
      </c>
      <c r="I20" s="21">
        <f>F20-G20</f>
        <v>653000</v>
      </c>
    </row>
    <row r="21" spans="2:9" x14ac:dyDescent="0.2">
      <c r="B21" s="11" t="s">
        <v>22</v>
      </c>
      <c r="C21" s="9"/>
      <c r="D21" s="20">
        <v>10000</v>
      </c>
      <c r="E21" s="21">
        <v>0</v>
      </c>
      <c r="F21" s="20">
        <f t="shared" si="5"/>
        <v>10000</v>
      </c>
      <c r="G21" s="21">
        <v>600</v>
      </c>
      <c r="H21" s="21">
        <v>600</v>
      </c>
      <c r="I21" s="21">
        <f t="shared" ref="I21:I83" si="6">F21-G21</f>
        <v>9400</v>
      </c>
    </row>
    <row r="22" spans="2:9" x14ac:dyDescent="0.2">
      <c r="B22" s="11" t="s">
        <v>23</v>
      </c>
      <c r="C22" s="9"/>
      <c r="D22" s="20"/>
      <c r="E22" s="21"/>
      <c r="F22" s="20">
        <f t="shared" si="5"/>
        <v>0</v>
      </c>
      <c r="G22" s="21"/>
      <c r="H22" s="21"/>
      <c r="I22" s="21">
        <f t="shared" si="6"/>
        <v>0</v>
      </c>
    </row>
    <row r="23" spans="2:9" x14ac:dyDescent="0.2">
      <c r="B23" s="11" t="s">
        <v>24</v>
      </c>
      <c r="C23" s="9"/>
      <c r="D23" s="20">
        <v>500000</v>
      </c>
      <c r="E23" s="21">
        <v>0</v>
      </c>
      <c r="F23" s="20">
        <f t="shared" si="5"/>
        <v>500000</v>
      </c>
      <c r="G23" s="21">
        <v>0</v>
      </c>
      <c r="H23" s="21">
        <v>0</v>
      </c>
      <c r="I23" s="21">
        <f t="shared" si="6"/>
        <v>500000</v>
      </c>
    </row>
    <row r="24" spans="2:9" x14ac:dyDescent="0.2">
      <c r="B24" s="11" t="s">
        <v>25</v>
      </c>
      <c r="C24" s="9"/>
      <c r="D24" s="20">
        <v>250000</v>
      </c>
      <c r="E24" s="21">
        <v>0</v>
      </c>
      <c r="F24" s="20">
        <f t="shared" si="5"/>
        <v>250000</v>
      </c>
      <c r="G24" s="21">
        <v>0</v>
      </c>
      <c r="H24" s="21">
        <v>0</v>
      </c>
      <c r="I24" s="21">
        <f t="shared" si="6"/>
        <v>250000</v>
      </c>
    </row>
    <row r="25" spans="2:9" x14ac:dyDescent="0.2">
      <c r="B25" s="11" t="s">
        <v>26</v>
      </c>
      <c r="C25" s="9"/>
      <c r="D25" s="20">
        <v>800000</v>
      </c>
      <c r="E25" s="21">
        <v>0</v>
      </c>
      <c r="F25" s="20">
        <f t="shared" si="5"/>
        <v>800000</v>
      </c>
      <c r="G25" s="21">
        <v>0</v>
      </c>
      <c r="H25" s="21">
        <v>0</v>
      </c>
      <c r="I25" s="21">
        <f t="shared" si="6"/>
        <v>800000</v>
      </c>
    </row>
    <row r="26" spans="2:9" x14ac:dyDescent="0.2">
      <c r="B26" s="11" t="s">
        <v>27</v>
      </c>
      <c r="C26" s="9"/>
      <c r="D26" s="20">
        <v>100000</v>
      </c>
      <c r="E26" s="21">
        <v>0</v>
      </c>
      <c r="F26" s="20">
        <f t="shared" si="5"/>
        <v>100000</v>
      </c>
      <c r="G26" s="21">
        <v>0</v>
      </c>
      <c r="H26" s="21">
        <v>0</v>
      </c>
      <c r="I26" s="21">
        <f t="shared" si="6"/>
        <v>100000</v>
      </c>
    </row>
    <row r="27" spans="2:9" x14ac:dyDescent="0.2">
      <c r="B27" s="11" t="s">
        <v>28</v>
      </c>
      <c r="C27" s="9"/>
      <c r="D27" s="20">
        <v>50000</v>
      </c>
      <c r="E27" s="21">
        <v>0</v>
      </c>
      <c r="F27" s="20">
        <f t="shared" si="5"/>
        <v>50000</v>
      </c>
      <c r="G27" s="21">
        <v>0</v>
      </c>
      <c r="H27" s="21">
        <v>0</v>
      </c>
      <c r="I27" s="21">
        <f t="shared" si="6"/>
        <v>50000</v>
      </c>
    </row>
    <row r="28" spans="2:9" x14ac:dyDescent="0.2">
      <c r="B28" s="11" t="s">
        <v>29</v>
      </c>
      <c r="C28" s="9"/>
      <c r="D28" s="20">
        <v>450000</v>
      </c>
      <c r="E28" s="21">
        <v>0</v>
      </c>
      <c r="F28" s="20">
        <f t="shared" si="5"/>
        <v>450000</v>
      </c>
      <c r="G28" s="21">
        <v>7540</v>
      </c>
      <c r="H28" s="21">
        <v>7540</v>
      </c>
      <c r="I28" s="21">
        <f t="shared" si="6"/>
        <v>442460</v>
      </c>
    </row>
    <row r="29" spans="2:9" x14ac:dyDescent="0.2">
      <c r="B29" s="1" t="s">
        <v>30</v>
      </c>
      <c r="C29" s="7"/>
      <c r="D29" s="20">
        <f t="shared" ref="D29:I29" si="7">SUM(D30:D38)</f>
        <v>4290000</v>
      </c>
      <c r="E29" s="20">
        <f t="shared" si="7"/>
        <v>30000</v>
      </c>
      <c r="F29" s="20">
        <f t="shared" si="7"/>
        <v>4320000</v>
      </c>
      <c r="G29" s="20">
        <f t="shared" si="7"/>
        <v>202033.04</v>
      </c>
      <c r="H29" s="20">
        <f t="shared" si="7"/>
        <v>202033.04</v>
      </c>
      <c r="I29" s="20">
        <f t="shared" si="7"/>
        <v>4117966.96</v>
      </c>
    </row>
    <row r="30" spans="2:9" x14ac:dyDescent="0.2">
      <c r="B30" s="11" t="s">
        <v>31</v>
      </c>
      <c r="C30" s="9"/>
      <c r="D30" s="20">
        <v>180000</v>
      </c>
      <c r="E30" s="21">
        <v>0</v>
      </c>
      <c r="F30" s="20">
        <f t="shared" ref="F30:F38" si="8">D30+E30</f>
        <v>180000</v>
      </c>
      <c r="G30" s="21">
        <v>3793.01</v>
      </c>
      <c r="H30" s="21">
        <v>3793.01</v>
      </c>
      <c r="I30" s="21">
        <f t="shared" si="6"/>
        <v>176206.99</v>
      </c>
    </row>
    <row r="31" spans="2:9" x14ac:dyDescent="0.2">
      <c r="B31" s="11" t="s">
        <v>32</v>
      </c>
      <c r="C31" s="9"/>
      <c r="D31" s="20">
        <v>50000</v>
      </c>
      <c r="E31" s="21">
        <v>0</v>
      </c>
      <c r="F31" s="20">
        <f t="shared" si="8"/>
        <v>50000</v>
      </c>
      <c r="G31" s="21">
        <v>0</v>
      </c>
      <c r="H31" s="21">
        <v>0</v>
      </c>
      <c r="I31" s="21">
        <f t="shared" si="6"/>
        <v>50000</v>
      </c>
    </row>
    <row r="32" spans="2:9" x14ac:dyDescent="0.2">
      <c r="B32" s="11" t="s">
        <v>33</v>
      </c>
      <c r="C32" s="9"/>
      <c r="D32" s="20">
        <v>10000</v>
      </c>
      <c r="E32" s="21">
        <v>0</v>
      </c>
      <c r="F32" s="20">
        <f t="shared" si="8"/>
        <v>10000</v>
      </c>
      <c r="G32" s="21">
        <v>0</v>
      </c>
      <c r="H32" s="21">
        <v>0</v>
      </c>
      <c r="I32" s="21">
        <f t="shared" si="6"/>
        <v>10000</v>
      </c>
    </row>
    <row r="33" spans="2:9" x14ac:dyDescent="0.2">
      <c r="B33" s="11" t="s">
        <v>34</v>
      </c>
      <c r="C33" s="9"/>
      <c r="D33" s="20">
        <v>15000</v>
      </c>
      <c r="E33" s="21">
        <v>0</v>
      </c>
      <c r="F33" s="20">
        <f t="shared" si="8"/>
        <v>15000</v>
      </c>
      <c r="G33" s="21">
        <v>0</v>
      </c>
      <c r="H33" s="21">
        <v>0</v>
      </c>
      <c r="I33" s="21">
        <f t="shared" si="6"/>
        <v>15000</v>
      </c>
    </row>
    <row r="34" spans="2:9" x14ac:dyDescent="0.2">
      <c r="B34" s="11" t="s">
        <v>35</v>
      </c>
      <c r="C34" s="9"/>
      <c r="D34" s="20">
        <v>1500000</v>
      </c>
      <c r="E34" s="21">
        <v>0</v>
      </c>
      <c r="F34" s="20">
        <f t="shared" si="8"/>
        <v>1500000</v>
      </c>
      <c r="G34" s="21">
        <v>148287.43</v>
      </c>
      <c r="H34" s="21">
        <v>148287.43</v>
      </c>
      <c r="I34" s="21">
        <f t="shared" si="6"/>
        <v>1351712.57</v>
      </c>
    </row>
    <row r="35" spans="2:9" x14ac:dyDescent="0.2">
      <c r="B35" s="11" t="s">
        <v>36</v>
      </c>
      <c r="C35" s="9"/>
      <c r="D35" s="20">
        <v>30000</v>
      </c>
      <c r="E35" s="21">
        <v>30000</v>
      </c>
      <c r="F35" s="20">
        <f t="shared" si="8"/>
        <v>60000</v>
      </c>
      <c r="G35" s="21">
        <v>44848.6</v>
      </c>
      <c r="H35" s="21">
        <v>44848.6</v>
      </c>
      <c r="I35" s="21">
        <f t="shared" si="6"/>
        <v>15151.400000000001</v>
      </c>
    </row>
    <row r="36" spans="2:9" x14ac:dyDescent="0.2">
      <c r="B36" s="11" t="s">
        <v>37</v>
      </c>
      <c r="C36" s="9"/>
      <c r="D36" s="20">
        <v>5000</v>
      </c>
      <c r="E36" s="21">
        <v>0</v>
      </c>
      <c r="F36" s="20">
        <f t="shared" si="8"/>
        <v>5000</v>
      </c>
      <c r="G36" s="21">
        <v>0</v>
      </c>
      <c r="H36" s="21">
        <v>0</v>
      </c>
      <c r="I36" s="21">
        <f t="shared" si="6"/>
        <v>5000</v>
      </c>
    </row>
    <row r="37" spans="2:9" x14ac:dyDescent="0.2">
      <c r="B37" s="11" t="s">
        <v>38</v>
      </c>
      <c r="C37" s="9"/>
      <c r="D37" s="20">
        <v>1000000</v>
      </c>
      <c r="E37" s="21">
        <v>0</v>
      </c>
      <c r="F37" s="20">
        <f t="shared" si="8"/>
        <v>1000000</v>
      </c>
      <c r="G37" s="21">
        <v>5104</v>
      </c>
      <c r="H37" s="21">
        <v>5104</v>
      </c>
      <c r="I37" s="21">
        <f t="shared" si="6"/>
        <v>994896</v>
      </c>
    </row>
    <row r="38" spans="2:9" x14ac:dyDescent="0.2">
      <c r="B38" s="11" t="s">
        <v>39</v>
      </c>
      <c r="C38" s="9"/>
      <c r="D38" s="20">
        <v>1500000</v>
      </c>
      <c r="E38" s="21">
        <v>0</v>
      </c>
      <c r="F38" s="20">
        <f t="shared" si="8"/>
        <v>1500000</v>
      </c>
      <c r="G38" s="21">
        <v>0</v>
      </c>
      <c r="H38" s="21">
        <v>0</v>
      </c>
      <c r="I38" s="21">
        <f t="shared" si="6"/>
        <v>1500000</v>
      </c>
    </row>
    <row r="39" spans="2:9" ht="25.5" customHeight="1" x14ac:dyDescent="0.2">
      <c r="B39" s="79" t="s">
        <v>40</v>
      </c>
      <c r="C39" s="80"/>
      <c r="D39" s="20">
        <f t="shared" ref="D39:I39" si="9">SUM(D40:D48)</f>
        <v>2205000</v>
      </c>
      <c r="E39" s="20">
        <f t="shared" si="9"/>
        <v>0</v>
      </c>
      <c r="F39" s="20">
        <f>SUM(F40:F48)</f>
        <v>2205000</v>
      </c>
      <c r="G39" s="20">
        <f t="shared" si="9"/>
        <v>58502.04</v>
      </c>
      <c r="H39" s="20">
        <f t="shared" si="9"/>
        <v>58502.04</v>
      </c>
      <c r="I39" s="20">
        <f t="shared" si="9"/>
        <v>2146497.96</v>
      </c>
    </row>
    <row r="40" spans="2:9" x14ac:dyDescent="0.2">
      <c r="B40" s="11" t="s">
        <v>41</v>
      </c>
      <c r="C40" s="9"/>
      <c r="D40" s="20">
        <v>600000</v>
      </c>
      <c r="E40" s="21">
        <v>0</v>
      </c>
      <c r="F40" s="20">
        <f>D40+E40</f>
        <v>600000</v>
      </c>
      <c r="G40" s="21">
        <v>50998</v>
      </c>
      <c r="H40" s="21">
        <v>50998</v>
      </c>
      <c r="I40" s="21">
        <f t="shared" si="6"/>
        <v>549002</v>
      </c>
    </row>
    <row r="41" spans="2:9" x14ac:dyDescent="0.2">
      <c r="B41" s="11" t="s">
        <v>42</v>
      </c>
      <c r="C41" s="9"/>
      <c r="D41" s="20"/>
      <c r="E41" s="21"/>
      <c r="F41" s="20">
        <f t="shared" ref="F41:F83" si="10">D41+E41</f>
        <v>0</v>
      </c>
      <c r="G41" s="21"/>
      <c r="H41" s="21"/>
      <c r="I41" s="21">
        <f t="shared" si="6"/>
        <v>0</v>
      </c>
    </row>
    <row r="42" spans="2:9" x14ac:dyDescent="0.2">
      <c r="B42" s="11" t="s">
        <v>43</v>
      </c>
      <c r="C42" s="9"/>
      <c r="D42" s="20"/>
      <c r="E42" s="21"/>
      <c r="F42" s="20">
        <f t="shared" si="10"/>
        <v>0</v>
      </c>
      <c r="G42" s="21"/>
      <c r="H42" s="21"/>
      <c r="I42" s="21">
        <f t="shared" si="6"/>
        <v>0</v>
      </c>
    </row>
    <row r="43" spans="2:9" x14ac:dyDescent="0.2">
      <c r="B43" s="11" t="s">
        <v>44</v>
      </c>
      <c r="C43" s="9"/>
      <c r="D43" s="20">
        <v>1605000</v>
      </c>
      <c r="E43" s="21">
        <v>0</v>
      </c>
      <c r="F43" s="20">
        <f t="shared" si="10"/>
        <v>1605000</v>
      </c>
      <c r="G43" s="21">
        <v>7504.04</v>
      </c>
      <c r="H43" s="21">
        <v>7504.04</v>
      </c>
      <c r="I43" s="21">
        <f t="shared" si="6"/>
        <v>1597495.96</v>
      </c>
    </row>
    <row r="44" spans="2:9" x14ac:dyDescent="0.2">
      <c r="B44" s="11" t="s">
        <v>45</v>
      </c>
      <c r="C44" s="9"/>
      <c r="D44" s="20"/>
      <c r="E44" s="21"/>
      <c r="F44" s="20">
        <f t="shared" si="10"/>
        <v>0</v>
      </c>
      <c r="G44" s="21"/>
      <c r="H44" s="21"/>
      <c r="I44" s="21">
        <f t="shared" si="6"/>
        <v>0</v>
      </c>
    </row>
    <row r="45" spans="2:9" x14ac:dyDescent="0.2">
      <c r="B45" s="11" t="s">
        <v>46</v>
      </c>
      <c r="C45" s="9"/>
      <c r="D45" s="20"/>
      <c r="E45" s="21"/>
      <c r="F45" s="20">
        <f t="shared" si="10"/>
        <v>0</v>
      </c>
      <c r="G45" s="21"/>
      <c r="H45" s="21"/>
      <c r="I45" s="21">
        <f t="shared" si="6"/>
        <v>0</v>
      </c>
    </row>
    <row r="46" spans="2:9" x14ac:dyDescent="0.2">
      <c r="B46" s="11" t="s">
        <v>47</v>
      </c>
      <c r="C46" s="9"/>
      <c r="D46" s="20"/>
      <c r="E46" s="21"/>
      <c r="F46" s="20">
        <f t="shared" si="10"/>
        <v>0</v>
      </c>
      <c r="G46" s="21"/>
      <c r="H46" s="21"/>
      <c r="I46" s="21">
        <f t="shared" si="6"/>
        <v>0</v>
      </c>
    </row>
    <row r="47" spans="2:9" x14ac:dyDescent="0.2">
      <c r="B47" s="11" t="s">
        <v>48</v>
      </c>
      <c r="C47" s="9"/>
      <c r="D47" s="20"/>
      <c r="E47" s="21"/>
      <c r="F47" s="20">
        <f t="shared" si="10"/>
        <v>0</v>
      </c>
      <c r="G47" s="21"/>
      <c r="H47" s="21"/>
      <c r="I47" s="21">
        <f t="shared" si="6"/>
        <v>0</v>
      </c>
    </row>
    <row r="48" spans="2:9" x14ac:dyDescent="0.2">
      <c r="B48" s="11" t="s">
        <v>49</v>
      </c>
      <c r="C48" s="9"/>
      <c r="D48" s="20"/>
      <c r="E48" s="21"/>
      <c r="F48" s="20">
        <f t="shared" si="10"/>
        <v>0</v>
      </c>
      <c r="G48" s="21"/>
      <c r="H48" s="21"/>
      <c r="I48" s="21">
        <f t="shared" si="6"/>
        <v>0</v>
      </c>
    </row>
    <row r="49" spans="2:9" x14ac:dyDescent="0.2">
      <c r="B49" s="79" t="s">
        <v>50</v>
      </c>
      <c r="C49" s="80"/>
      <c r="D49" s="20">
        <f t="shared" ref="D49:I49" si="11">SUM(D50:D58)</f>
        <v>2653120</v>
      </c>
      <c r="E49" s="20">
        <f t="shared" si="11"/>
        <v>0</v>
      </c>
      <c r="F49" s="20">
        <f t="shared" si="11"/>
        <v>2653120</v>
      </c>
      <c r="G49" s="20">
        <f t="shared" si="11"/>
        <v>0</v>
      </c>
      <c r="H49" s="20">
        <f t="shared" si="11"/>
        <v>0</v>
      </c>
      <c r="I49" s="20">
        <f t="shared" si="11"/>
        <v>2653120</v>
      </c>
    </row>
    <row r="50" spans="2:9" x14ac:dyDescent="0.2">
      <c r="B50" s="11" t="s">
        <v>51</v>
      </c>
      <c r="C50" s="9"/>
      <c r="D50" s="20">
        <v>200000</v>
      </c>
      <c r="E50" s="21">
        <v>0</v>
      </c>
      <c r="F50" s="20">
        <f t="shared" si="10"/>
        <v>200000</v>
      </c>
      <c r="G50" s="21">
        <v>0</v>
      </c>
      <c r="H50" s="21">
        <v>0</v>
      </c>
      <c r="I50" s="21">
        <f t="shared" si="6"/>
        <v>200000</v>
      </c>
    </row>
    <row r="51" spans="2:9" x14ac:dyDescent="0.2">
      <c r="B51" s="11" t="s">
        <v>52</v>
      </c>
      <c r="C51" s="9"/>
      <c r="D51" s="20">
        <v>50000</v>
      </c>
      <c r="E51" s="21">
        <v>0</v>
      </c>
      <c r="F51" s="20">
        <f t="shared" si="10"/>
        <v>50000</v>
      </c>
      <c r="G51" s="21">
        <v>0</v>
      </c>
      <c r="H51" s="21">
        <v>0</v>
      </c>
      <c r="I51" s="21">
        <f t="shared" si="6"/>
        <v>50000</v>
      </c>
    </row>
    <row r="52" spans="2:9" x14ac:dyDescent="0.2">
      <c r="B52" s="11" t="s">
        <v>53</v>
      </c>
      <c r="C52" s="9"/>
      <c r="D52" s="20">
        <v>30000</v>
      </c>
      <c r="E52" s="21">
        <v>0</v>
      </c>
      <c r="F52" s="20">
        <f t="shared" si="10"/>
        <v>30000</v>
      </c>
      <c r="G52" s="21">
        <v>0</v>
      </c>
      <c r="H52" s="21">
        <v>0</v>
      </c>
      <c r="I52" s="21">
        <f t="shared" si="6"/>
        <v>30000</v>
      </c>
    </row>
    <row r="53" spans="2:9" x14ac:dyDescent="0.2">
      <c r="B53" s="11" t="s">
        <v>54</v>
      </c>
      <c r="C53" s="9"/>
      <c r="D53" s="20"/>
      <c r="E53" s="21"/>
      <c r="F53" s="20">
        <f t="shared" si="10"/>
        <v>0</v>
      </c>
      <c r="G53" s="21"/>
      <c r="H53" s="21"/>
      <c r="I53" s="21">
        <f t="shared" si="6"/>
        <v>0</v>
      </c>
    </row>
    <row r="54" spans="2:9" x14ac:dyDescent="0.2">
      <c r="B54" s="11" t="s">
        <v>55</v>
      </c>
      <c r="C54" s="9"/>
      <c r="D54" s="20"/>
      <c r="E54" s="21"/>
      <c r="F54" s="20">
        <f t="shared" si="10"/>
        <v>0</v>
      </c>
      <c r="G54" s="21"/>
      <c r="H54" s="21"/>
      <c r="I54" s="21">
        <f t="shared" si="6"/>
        <v>0</v>
      </c>
    </row>
    <row r="55" spans="2:9" x14ac:dyDescent="0.2">
      <c r="B55" s="11" t="s">
        <v>56</v>
      </c>
      <c r="C55" s="9"/>
      <c r="D55" s="20">
        <v>150000</v>
      </c>
      <c r="E55" s="21">
        <v>0</v>
      </c>
      <c r="F55" s="20">
        <f t="shared" si="10"/>
        <v>150000</v>
      </c>
      <c r="G55" s="21">
        <v>0</v>
      </c>
      <c r="H55" s="21">
        <v>0</v>
      </c>
      <c r="I55" s="21">
        <f t="shared" si="6"/>
        <v>150000</v>
      </c>
    </row>
    <row r="56" spans="2:9" x14ac:dyDescent="0.2">
      <c r="B56" s="11" t="s">
        <v>57</v>
      </c>
      <c r="C56" s="9"/>
      <c r="D56" s="20"/>
      <c r="E56" s="21"/>
      <c r="F56" s="20">
        <f t="shared" si="10"/>
        <v>0</v>
      </c>
      <c r="G56" s="21"/>
      <c r="H56" s="21"/>
      <c r="I56" s="21">
        <f t="shared" si="6"/>
        <v>0</v>
      </c>
    </row>
    <row r="57" spans="2:9" x14ac:dyDescent="0.2">
      <c r="B57" s="11" t="s">
        <v>58</v>
      </c>
      <c r="C57" s="9"/>
      <c r="D57" s="20">
        <v>2223120</v>
      </c>
      <c r="E57" s="21">
        <v>0</v>
      </c>
      <c r="F57" s="20">
        <f t="shared" si="10"/>
        <v>2223120</v>
      </c>
      <c r="G57" s="21">
        <v>0</v>
      </c>
      <c r="H57" s="21">
        <v>0</v>
      </c>
      <c r="I57" s="21">
        <f t="shared" si="6"/>
        <v>2223120</v>
      </c>
    </row>
    <row r="58" spans="2:9" x14ac:dyDescent="0.2">
      <c r="B58" s="11" t="s">
        <v>59</v>
      </c>
      <c r="C58" s="9"/>
      <c r="D58" s="20"/>
      <c r="E58" s="21"/>
      <c r="F58" s="20">
        <f t="shared" si="10"/>
        <v>0</v>
      </c>
      <c r="G58" s="21"/>
      <c r="H58" s="21"/>
      <c r="I58" s="21">
        <f t="shared" si="6"/>
        <v>0</v>
      </c>
    </row>
    <row r="59" spans="2:9" x14ac:dyDescent="0.2">
      <c r="B59" s="1" t="s">
        <v>60</v>
      </c>
      <c r="C59" s="7"/>
      <c r="D59" s="20">
        <f>SUM(D60:D62)</f>
        <v>9913711.7799999993</v>
      </c>
      <c r="E59" s="20">
        <f>SUM(E60:E62)</f>
        <v>0</v>
      </c>
      <c r="F59" s="20">
        <f>SUM(F60:F62)</f>
        <v>9913711.7799999993</v>
      </c>
      <c r="G59" s="20">
        <f>SUM(G60:G62)</f>
        <v>0</v>
      </c>
      <c r="H59" s="20">
        <f>SUM(H60:H62)</f>
        <v>0</v>
      </c>
      <c r="I59" s="21">
        <f t="shared" si="6"/>
        <v>9913711.7799999993</v>
      </c>
    </row>
    <row r="60" spans="2:9" x14ac:dyDescent="0.2">
      <c r="B60" s="11" t="s">
        <v>61</v>
      </c>
      <c r="C60" s="9"/>
      <c r="D60" s="20">
        <v>9913711.7799999993</v>
      </c>
      <c r="E60" s="21">
        <v>0</v>
      </c>
      <c r="F60" s="20">
        <f t="shared" si="10"/>
        <v>9913711.7799999993</v>
      </c>
      <c r="G60" s="21">
        <v>0</v>
      </c>
      <c r="H60" s="21">
        <v>0</v>
      </c>
      <c r="I60" s="21">
        <f t="shared" si="6"/>
        <v>9913711.7799999993</v>
      </c>
    </row>
    <row r="61" spans="2:9" x14ac:dyDescent="0.2">
      <c r="B61" s="11" t="s">
        <v>62</v>
      </c>
      <c r="C61" s="9"/>
      <c r="D61" s="20"/>
      <c r="E61" s="21"/>
      <c r="F61" s="20">
        <f t="shared" si="10"/>
        <v>0</v>
      </c>
      <c r="G61" s="21"/>
      <c r="H61" s="21"/>
      <c r="I61" s="21">
        <f t="shared" si="6"/>
        <v>0</v>
      </c>
    </row>
    <row r="62" spans="2:9" x14ac:dyDescent="0.2">
      <c r="B62" s="11" t="s">
        <v>63</v>
      </c>
      <c r="C62" s="9"/>
      <c r="D62" s="20"/>
      <c r="E62" s="21"/>
      <c r="F62" s="20">
        <f t="shared" si="10"/>
        <v>0</v>
      </c>
      <c r="G62" s="21"/>
      <c r="H62" s="21"/>
      <c r="I62" s="21">
        <f t="shared" si="6"/>
        <v>0</v>
      </c>
    </row>
    <row r="63" spans="2:9" x14ac:dyDescent="0.2">
      <c r="B63" s="79" t="s">
        <v>64</v>
      </c>
      <c r="C63" s="80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 t="shared" si="6"/>
        <v>0</v>
      </c>
    </row>
    <row r="64" spans="2:9" x14ac:dyDescent="0.2">
      <c r="B64" s="11" t="s">
        <v>65</v>
      </c>
      <c r="C64" s="9"/>
      <c r="D64" s="20"/>
      <c r="E64" s="21"/>
      <c r="F64" s="20">
        <f t="shared" si="10"/>
        <v>0</v>
      </c>
      <c r="G64" s="21"/>
      <c r="H64" s="21"/>
      <c r="I64" s="21">
        <f t="shared" si="6"/>
        <v>0</v>
      </c>
    </row>
    <row r="65" spans="2:9" x14ac:dyDescent="0.2">
      <c r="B65" s="11" t="s">
        <v>66</v>
      </c>
      <c r="C65" s="9"/>
      <c r="D65" s="20"/>
      <c r="E65" s="21"/>
      <c r="F65" s="20">
        <f t="shared" si="10"/>
        <v>0</v>
      </c>
      <c r="G65" s="21"/>
      <c r="H65" s="21"/>
      <c r="I65" s="21">
        <f t="shared" si="6"/>
        <v>0</v>
      </c>
    </row>
    <row r="66" spans="2:9" x14ac:dyDescent="0.2">
      <c r="B66" s="11" t="s">
        <v>67</v>
      </c>
      <c r="C66" s="9"/>
      <c r="D66" s="20"/>
      <c r="E66" s="21"/>
      <c r="F66" s="20">
        <f t="shared" si="10"/>
        <v>0</v>
      </c>
      <c r="G66" s="21"/>
      <c r="H66" s="21"/>
      <c r="I66" s="21">
        <f t="shared" si="6"/>
        <v>0</v>
      </c>
    </row>
    <row r="67" spans="2:9" x14ac:dyDescent="0.2">
      <c r="B67" s="11" t="s">
        <v>68</v>
      </c>
      <c r="C67" s="9"/>
      <c r="D67" s="20"/>
      <c r="E67" s="21"/>
      <c r="F67" s="20">
        <f t="shared" si="10"/>
        <v>0</v>
      </c>
      <c r="G67" s="21"/>
      <c r="H67" s="21"/>
      <c r="I67" s="21">
        <f t="shared" si="6"/>
        <v>0</v>
      </c>
    </row>
    <row r="68" spans="2:9" x14ac:dyDescent="0.2">
      <c r="B68" s="11" t="s">
        <v>69</v>
      </c>
      <c r="C68" s="9"/>
      <c r="D68" s="20"/>
      <c r="E68" s="21"/>
      <c r="F68" s="20">
        <f t="shared" si="10"/>
        <v>0</v>
      </c>
      <c r="G68" s="21"/>
      <c r="H68" s="21"/>
      <c r="I68" s="21">
        <f t="shared" si="6"/>
        <v>0</v>
      </c>
    </row>
    <row r="69" spans="2:9" x14ac:dyDescent="0.2">
      <c r="B69" s="11" t="s">
        <v>70</v>
      </c>
      <c r="C69" s="9"/>
      <c r="D69" s="20"/>
      <c r="E69" s="21"/>
      <c r="F69" s="20">
        <f t="shared" si="10"/>
        <v>0</v>
      </c>
      <c r="G69" s="21"/>
      <c r="H69" s="21"/>
      <c r="I69" s="21">
        <f t="shared" si="6"/>
        <v>0</v>
      </c>
    </row>
    <row r="70" spans="2:9" x14ac:dyDescent="0.2">
      <c r="B70" s="11" t="s">
        <v>71</v>
      </c>
      <c r="C70" s="9"/>
      <c r="D70" s="20"/>
      <c r="E70" s="21"/>
      <c r="F70" s="20">
        <f t="shared" si="10"/>
        <v>0</v>
      </c>
      <c r="G70" s="21"/>
      <c r="H70" s="21"/>
      <c r="I70" s="21">
        <f t="shared" si="6"/>
        <v>0</v>
      </c>
    </row>
    <row r="71" spans="2:9" x14ac:dyDescent="0.2">
      <c r="B71" s="11" t="s">
        <v>72</v>
      </c>
      <c r="C71" s="9"/>
      <c r="D71" s="20"/>
      <c r="E71" s="21"/>
      <c r="F71" s="20">
        <f t="shared" si="10"/>
        <v>0</v>
      </c>
      <c r="G71" s="21"/>
      <c r="H71" s="21"/>
      <c r="I71" s="21">
        <f t="shared" si="6"/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 t="shared" si="6"/>
        <v>0</v>
      </c>
    </row>
    <row r="73" spans="2:9" x14ac:dyDescent="0.2">
      <c r="B73" s="11" t="s">
        <v>74</v>
      </c>
      <c r="C73" s="9"/>
      <c r="D73" s="20"/>
      <c r="E73" s="21"/>
      <c r="F73" s="20">
        <f t="shared" si="10"/>
        <v>0</v>
      </c>
      <c r="G73" s="21"/>
      <c r="H73" s="21"/>
      <c r="I73" s="21">
        <f t="shared" si="6"/>
        <v>0</v>
      </c>
    </row>
    <row r="74" spans="2:9" x14ac:dyDescent="0.2">
      <c r="B74" s="11" t="s">
        <v>75</v>
      </c>
      <c r="C74" s="9"/>
      <c r="D74" s="20"/>
      <c r="E74" s="21"/>
      <c r="F74" s="20">
        <f t="shared" si="10"/>
        <v>0</v>
      </c>
      <c r="G74" s="21"/>
      <c r="H74" s="21"/>
      <c r="I74" s="21">
        <f t="shared" si="6"/>
        <v>0</v>
      </c>
    </row>
    <row r="75" spans="2:9" x14ac:dyDescent="0.2">
      <c r="B75" s="11" t="s">
        <v>76</v>
      </c>
      <c r="C75" s="9"/>
      <c r="D75" s="20"/>
      <c r="E75" s="21"/>
      <c r="F75" s="20">
        <f t="shared" si="10"/>
        <v>0</v>
      </c>
      <c r="G75" s="21"/>
      <c r="H75" s="21"/>
      <c r="I75" s="21">
        <f t="shared" si="6"/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7285666.0099999998</v>
      </c>
      <c r="F76" s="20">
        <f>SUM(F77:F83)</f>
        <v>7285666.0099999998</v>
      </c>
      <c r="G76" s="20">
        <f>SUM(G77:G83)</f>
        <v>1293630.6200000001</v>
      </c>
      <c r="H76" s="20">
        <f>SUM(H77:H83)</f>
        <v>1293630.6200000001</v>
      </c>
      <c r="I76" s="21">
        <f t="shared" si="6"/>
        <v>5992035.3899999997</v>
      </c>
    </row>
    <row r="77" spans="2:9" x14ac:dyDescent="0.2">
      <c r="B77" s="11" t="s">
        <v>78</v>
      </c>
      <c r="C77" s="9"/>
      <c r="D77" s="20"/>
      <c r="E77" s="21"/>
      <c r="F77" s="20">
        <f t="shared" si="10"/>
        <v>0</v>
      </c>
      <c r="G77" s="21"/>
      <c r="H77" s="21"/>
      <c r="I77" s="21">
        <f t="shared" si="6"/>
        <v>0</v>
      </c>
    </row>
    <row r="78" spans="2:9" x14ac:dyDescent="0.2">
      <c r="B78" s="11" t="s">
        <v>79</v>
      </c>
      <c r="C78" s="9"/>
      <c r="D78" s="20"/>
      <c r="E78" s="21"/>
      <c r="F78" s="20">
        <f t="shared" si="10"/>
        <v>0</v>
      </c>
      <c r="G78" s="21"/>
      <c r="H78" s="21"/>
      <c r="I78" s="21">
        <f t="shared" si="6"/>
        <v>0</v>
      </c>
    </row>
    <row r="79" spans="2:9" x14ac:dyDescent="0.2">
      <c r="B79" s="11" t="s">
        <v>80</v>
      </c>
      <c r="C79" s="9"/>
      <c r="D79" s="20"/>
      <c r="E79" s="21"/>
      <c r="F79" s="20">
        <f t="shared" si="10"/>
        <v>0</v>
      </c>
      <c r="G79" s="21"/>
      <c r="H79" s="21"/>
      <c r="I79" s="21">
        <f t="shared" si="6"/>
        <v>0</v>
      </c>
    </row>
    <row r="80" spans="2:9" x14ac:dyDescent="0.2">
      <c r="B80" s="11" t="s">
        <v>81</v>
      </c>
      <c r="C80" s="9"/>
      <c r="D80" s="20"/>
      <c r="E80" s="21"/>
      <c r="F80" s="20">
        <f t="shared" si="10"/>
        <v>0</v>
      </c>
      <c r="G80" s="21"/>
      <c r="H80" s="21"/>
      <c r="I80" s="21">
        <f t="shared" si="6"/>
        <v>0</v>
      </c>
    </row>
    <row r="81" spans="2:9" x14ac:dyDescent="0.2">
      <c r="B81" s="11" t="s">
        <v>82</v>
      </c>
      <c r="C81" s="9"/>
      <c r="D81" s="20"/>
      <c r="E81" s="21"/>
      <c r="F81" s="20">
        <f t="shared" si="10"/>
        <v>0</v>
      </c>
      <c r="G81" s="21"/>
      <c r="H81" s="21"/>
      <c r="I81" s="21">
        <f t="shared" si="6"/>
        <v>0</v>
      </c>
    </row>
    <row r="82" spans="2:9" x14ac:dyDescent="0.2">
      <c r="B82" s="11" t="s">
        <v>83</v>
      </c>
      <c r="C82" s="9"/>
      <c r="D82" s="20"/>
      <c r="E82" s="21"/>
      <c r="F82" s="20">
        <f t="shared" si="10"/>
        <v>0</v>
      </c>
      <c r="G82" s="21"/>
      <c r="H82" s="21"/>
      <c r="I82" s="21">
        <f t="shared" si="6"/>
        <v>0</v>
      </c>
    </row>
    <row r="83" spans="2:9" x14ac:dyDescent="0.2">
      <c r="B83" s="11" t="s">
        <v>84</v>
      </c>
      <c r="C83" s="9"/>
      <c r="D83" s="20">
        <v>0</v>
      </c>
      <c r="E83" s="21">
        <v>7285666.0099999998</v>
      </c>
      <c r="F83" s="20">
        <f t="shared" si="10"/>
        <v>7285666.0099999998</v>
      </c>
      <c r="G83" s="21">
        <v>1293630.6200000001</v>
      </c>
      <c r="H83" s="21">
        <v>1293630.6200000001</v>
      </c>
      <c r="I83" s="21">
        <f t="shared" si="6"/>
        <v>5992035.3899999997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 t="shared" ref="D85:I85" si="12">D86+D104+D94+D114+D124+D134+D138+D147+D151</f>
        <v>33065655</v>
      </c>
      <c r="E85" s="24">
        <f>E86+E104+E94+E114+E124+E134+E138+E147+E151</f>
        <v>5748355.4000000004</v>
      </c>
      <c r="F85" s="24">
        <f t="shared" si="12"/>
        <v>38814010.399999999</v>
      </c>
      <c r="G85" s="24">
        <f>G86+G104+G94+G114+G124+G134+G138+G147+G151</f>
        <v>3538604.84</v>
      </c>
      <c r="H85" s="24">
        <f>H86+H104+H94+H114+H124+H134+H138+H147+H151</f>
        <v>2477239.84</v>
      </c>
      <c r="I85" s="24">
        <f t="shared" si="12"/>
        <v>35275405.560000002</v>
      </c>
    </row>
    <row r="86" spans="2:9" x14ac:dyDescent="0.2">
      <c r="B86" s="1" t="s">
        <v>12</v>
      </c>
      <c r="C86" s="7"/>
      <c r="D86" s="20">
        <f>SUM(D87:D93)</f>
        <v>8986050</v>
      </c>
      <c r="E86" s="20">
        <f>SUM(E87:E93)</f>
        <v>0</v>
      </c>
      <c r="F86" s="20">
        <f>SUM(F87:F93)</f>
        <v>8986050</v>
      </c>
      <c r="G86" s="20">
        <f>SUM(G87:G93)</f>
        <v>1584362</v>
      </c>
      <c r="H86" s="20">
        <f>SUM(H87:H93)</f>
        <v>522997</v>
      </c>
      <c r="I86" s="21">
        <f t="shared" ref="I86:I149" si="13">F86-G86</f>
        <v>7401688</v>
      </c>
    </row>
    <row r="87" spans="2:9" x14ac:dyDescent="0.2">
      <c r="B87" s="11" t="s">
        <v>13</v>
      </c>
      <c r="C87" s="9"/>
      <c r="D87" s="20">
        <v>6421734</v>
      </c>
      <c r="E87" s="21">
        <v>0</v>
      </c>
      <c r="F87" s="20">
        <f t="shared" ref="F87:F103" si="14">D87+E87</f>
        <v>6421734</v>
      </c>
      <c r="G87" s="21">
        <v>1516148</v>
      </c>
      <c r="H87" s="21">
        <v>497491</v>
      </c>
      <c r="I87" s="21">
        <f t="shared" si="13"/>
        <v>4905586</v>
      </c>
    </row>
    <row r="88" spans="2:9" x14ac:dyDescent="0.2">
      <c r="B88" s="11" t="s">
        <v>14</v>
      </c>
      <c r="C88" s="9"/>
      <c r="D88" s="20"/>
      <c r="E88" s="21"/>
      <c r="F88" s="20">
        <f t="shared" si="14"/>
        <v>0</v>
      </c>
      <c r="G88" s="21"/>
      <c r="H88" s="21"/>
      <c r="I88" s="21">
        <f t="shared" si="13"/>
        <v>0</v>
      </c>
    </row>
    <row r="89" spans="2:9" x14ac:dyDescent="0.2">
      <c r="B89" s="11" t="s">
        <v>15</v>
      </c>
      <c r="C89" s="9"/>
      <c r="D89" s="20">
        <v>1991115</v>
      </c>
      <c r="E89" s="21">
        <v>0</v>
      </c>
      <c r="F89" s="20">
        <f t="shared" si="14"/>
        <v>1991115</v>
      </c>
      <c r="G89" s="21">
        <v>25868</v>
      </c>
      <c r="H89" s="21">
        <v>10272</v>
      </c>
      <c r="I89" s="21">
        <f t="shared" si="13"/>
        <v>1965247</v>
      </c>
    </row>
    <row r="90" spans="2:9" x14ac:dyDescent="0.2">
      <c r="B90" s="11" t="s">
        <v>16</v>
      </c>
      <c r="C90" s="9"/>
      <c r="D90" s="20"/>
      <c r="E90" s="21"/>
      <c r="F90" s="20">
        <f t="shared" si="14"/>
        <v>0</v>
      </c>
      <c r="G90" s="21"/>
      <c r="H90" s="21"/>
      <c r="I90" s="21">
        <f t="shared" si="13"/>
        <v>0</v>
      </c>
    </row>
    <row r="91" spans="2:9" x14ac:dyDescent="0.2">
      <c r="B91" s="11" t="s">
        <v>17</v>
      </c>
      <c r="C91" s="9"/>
      <c r="D91" s="20">
        <v>573201</v>
      </c>
      <c r="E91" s="21">
        <v>0</v>
      </c>
      <c r="F91" s="20">
        <f t="shared" si="14"/>
        <v>573201</v>
      </c>
      <c r="G91" s="21">
        <v>42346</v>
      </c>
      <c r="H91" s="21">
        <v>15234</v>
      </c>
      <c r="I91" s="21">
        <f t="shared" si="13"/>
        <v>530855</v>
      </c>
    </row>
    <row r="92" spans="2:9" x14ac:dyDescent="0.2">
      <c r="B92" s="11" t="s">
        <v>18</v>
      </c>
      <c r="C92" s="9"/>
      <c r="D92" s="20"/>
      <c r="E92" s="21"/>
      <c r="F92" s="20">
        <f t="shared" si="14"/>
        <v>0</v>
      </c>
      <c r="G92" s="21"/>
      <c r="H92" s="21"/>
      <c r="I92" s="21">
        <f t="shared" si="13"/>
        <v>0</v>
      </c>
    </row>
    <row r="93" spans="2:9" x14ac:dyDescent="0.2">
      <c r="B93" s="11" t="s">
        <v>19</v>
      </c>
      <c r="C93" s="9"/>
      <c r="D93" s="20"/>
      <c r="E93" s="21"/>
      <c r="F93" s="20">
        <f t="shared" si="14"/>
        <v>0</v>
      </c>
      <c r="G93" s="21"/>
      <c r="H93" s="21"/>
      <c r="I93" s="21">
        <f t="shared" si="13"/>
        <v>0</v>
      </c>
    </row>
    <row r="94" spans="2:9" x14ac:dyDescent="0.2">
      <c r="B94" s="1" t="s">
        <v>20</v>
      </c>
      <c r="C94" s="7"/>
      <c r="D94" s="20">
        <f>SUM(D95:D103)</f>
        <v>2766292</v>
      </c>
      <c r="E94" s="20">
        <f>SUM(E95:E103)</f>
        <v>0</v>
      </c>
      <c r="F94" s="20">
        <f>SUM(F95:F103)</f>
        <v>2766292</v>
      </c>
      <c r="G94" s="20">
        <f>SUM(G95:G103)</f>
        <v>0</v>
      </c>
      <c r="H94" s="20">
        <f>SUM(H95:H103)</f>
        <v>0</v>
      </c>
      <c r="I94" s="21">
        <f t="shared" si="13"/>
        <v>2766292</v>
      </c>
    </row>
    <row r="95" spans="2:9" x14ac:dyDescent="0.2">
      <c r="B95" s="11" t="s">
        <v>21</v>
      </c>
      <c r="C95" s="9"/>
      <c r="D95" s="20"/>
      <c r="E95" s="21"/>
      <c r="F95" s="20">
        <f t="shared" si="14"/>
        <v>0</v>
      </c>
      <c r="G95" s="21"/>
      <c r="H95" s="21"/>
      <c r="I95" s="21">
        <f t="shared" si="13"/>
        <v>0</v>
      </c>
    </row>
    <row r="96" spans="2:9" x14ac:dyDescent="0.2">
      <c r="B96" s="11" t="s">
        <v>22</v>
      </c>
      <c r="C96" s="9"/>
      <c r="D96" s="20"/>
      <c r="E96" s="21"/>
      <c r="F96" s="20">
        <f t="shared" si="14"/>
        <v>0</v>
      </c>
      <c r="G96" s="21"/>
      <c r="H96" s="21"/>
      <c r="I96" s="21">
        <f t="shared" si="13"/>
        <v>0</v>
      </c>
    </row>
    <row r="97" spans="2:9" x14ac:dyDescent="0.2">
      <c r="B97" s="11" t="s">
        <v>23</v>
      </c>
      <c r="C97" s="9"/>
      <c r="D97" s="20"/>
      <c r="E97" s="21"/>
      <c r="F97" s="20">
        <f t="shared" si="14"/>
        <v>0</v>
      </c>
      <c r="G97" s="21"/>
      <c r="H97" s="21"/>
      <c r="I97" s="21">
        <f t="shared" si="13"/>
        <v>0</v>
      </c>
    </row>
    <row r="98" spans="2:9" x14ac:dyDescent="0.2">
      <c r="B98" s="11" t="s">
        <v>24</v>
      </c>
      <c r="C98" s="9"/>
      <c r="D98" s="20"/>
      <c r="E98" s="21"/>
      <c r="F98" s="20">
        <f t="shared" si="14"/>
        <v>0</v>
      </c>
      <c r="G98" s="21"/>
      <c r="H98" s="21"/>
      <c r="I98" s="21">
        <f t="shared" si="13"/>
        <v>0</v>
      </c>
    </row>
    <row r="99" spans="2:9" x14ac:dyDescent="0.2">
      <c r="B99" s="11" t="s">
        <v>25</v>
      </c>
      <c r="C99" s="9"/>
      <c r="D99" s="20"/>
      <c r="E99" s="21"/>
      <c r="F99" s="20">
        <f t="shared" si="14"/>
        <v>0</v>
      </c>
      <c r="G99" s="21"/>
      <c r="H99" s="21"/>
      <c r="I99" s="21">
        <f t="shared" si="13"/>
        <v>0</v>
      </c>
    </row>
    <row r="100" spans="2:9" x14ac:dyDescent="0.2">
      <c r="B100" s="11" t="s">
        <v>26</v>
      </c>
      <c r="C100" s="9"/>
      <c r="D100" s="20">
        <v>2766292</v>
      </c>
      <c r="E100" s="21">
        <v>0</v>
      </c>
      <c r="F100" s="20">
        <f t="shared" si="14"/>
        <v>2766292</v>
      </c>
      <c r="G100" s="21">
        <v>0</v>
      </c>
      <c r="H100" s="21">
        <v>0</v>
      </c>
      <c r="I100" s="21">
        <f t="shared" si="13"/>
        <v>2766292</v>
      </c>
    </row>
    <row r="101" spans="2:9" x14ac:dyDescent="0.2">
      <c r="B101" s="11" t="s">
        <v>27</v>
      </c>
      <c r="C101" s="9"/>
      <c r="D101" s="20"/>
      <c r="E101" s="21"/>
      <c r="F101" s="20">
        <f t="shared" si="14"/>
        <v>0</v>
      </c>
      <c r="G101" s="21"/>
      <c r="H101" s="21"/>
      <c r="I101" s="21">
        <f t="shared" si="13"/>
        <v>0</v>
      </c>
    </row>
    <row r="102" spans="2:9" x14ac:dyDescent="0.2">
      <c r="B102" s="11" t="s">
        <v>28</v>
      </c>
      <c r="C102" s="9"/>
      <c r="D102" s="20"/>
      <c r="E102" s="21"/>
      <c r="F102" s="20">
        <f t="shared" si="14"/>
        <v>0</v>
      </c>
      <c r="G102" s="21"/>
      <c r="H102" s="21"/>
      <c r="I102" s="21">
        <f t="shared" si="13"/>
        <v>0</v>
      </c>
    </row>
    <row r="103" spans="2:9" x14ac:dyDescent="0.2">
      <c r="B103" s="11" t="s">
        <v>29</v>
      </c>
      <c r="C103" s="9"/>
      <c r="D103" s="20"/>
      <c r="E103" s="21"/>
      <c r="F103" s="20">
        <f t="shared" si="14"/>
        <v>0</v>
      </c>
      <c r="G103" s="21"/>
      <c r="H103" s="21"/>
      <c r="I103" s="21">
        <f t="shared" si="13"/>
        <v>0</v>
      </c>
    </row>
    <row r="104" spans="2:9" x14ac:dyDescent="0.2">
      <c r="B104" s="1" t="s">
        <v>30</v>
      </c>
      <c r="C104" s="7"/>
      <c r="D104" s="20">
        <f>SUM(D105:D113)</f>
        <v>10036246</v>
      </c>
      <c r="E104" s="20">
        <f>SUM(E105:E113)</f>
        <v>0</v>
      </c>
      <c r="F104" s="20">
        <f>SUM(F105:F113)</f>
        <v>10036246</v>
      </c>
      <c r="G104" s="20">
        <f>SUM(G105:G113)</f>
        <v>0</v>
      </c>
      <c r="H104" s="20">
        <f>SUM(H105:H113)</f>
        <v>0</v>
      </c>
      <c r="I104" s="21">
        <f t="shared" si="13"/>
        <v>10036246</v>
      </c>
    </row>
    <row r="105" spans="2:9" x14ac:dyDescent="0.2">
      <c r="B105" s="11" t="s">
        <v>31</v>
      </c>
      <c r="C105" s="9"/>
      <c r="D105" s="20">
        <v>9536246</v>
      </c>
      <c r="E105" s="21">
        <v>0</v>
      </c>
      <c r="F105" s="21">
        <f>D105+E105</f>
        <v>9536246</v>
      </c>
      <c r="G105" s="21">
        <v>0</v>
      </c>
      <c r="H105" s="21">
        <v>0</v>
      </c>
      <c r="I105" s="21">
        <f t="shared" si="13"/>
        <v>9536246</v>
      </c>
    </row>
    <row r="106" spans="2:9" x14ac:dyDescent="0.2">
      <c r="B106" s="11" t="s">
        <v>32</v>
      </c>
      <c r="C106" s="9"/>
      <c r="D106" s="20"/>
      <c r="E106" s="21"/>
      <c r="F106" s="21">
        <f t="shared" ref="F106:F113" si="15">D106+E106</f>
        <v>0</v>
      </c>
      <c r="G106" s="21"/>
      <c r="H106" s="21"/>
      <c r="I106" s="21">
        <f t="shared" si="13"/>
        <v>0</v>
      </c>
    </row>
    <row r="107" spans="2:9" x14ac:dyDescent="0.2">
      <c r="B107" s="11" t="s">
        <v>33</v>
      </c>
      <c r="C107" s="9"/>
      <c r="D107" s="20"/>
      <c r="E107" s="21"/>
      <c r="F107" s="21">
        <f t="shared" si="15"/>
        <v>0</v>
      </c>
      <c r="G107" s="21"/>
      <c r="H107" s="21"/>
      <c r="I107" s="21">
        <f t="shared" si="13"/>
        <v>0</v>
      </c>
    </row>
    <row r="108" spans="2:9" x14ac:dyDescent="0.2">
      <c r="B108" s="11" t="s">
        <v>34</v>
      </c>
      <c r="C108" s="9"/>
      <c r="D108" s="20"/>
      <c r="E108" s="21"/>
      <c r="F108" s="21">
        <f t="shared" si="15"/>
        <v>0</v>
      </c>
      <c r="G108" s="21"/>
      <c r="H108" s="21"/>
      <c r="I108" s="21">
        <f t="shared" si="13"/>
        <v>0</v>
      </c>
    </row>
    <row r="109" spans="2:9" x14ac:dyDescent="0.2">
      <c r="B109" s="11" t="s">
        <v>35</v>
      </c>
      <c r="C109" s="9"/>
      <c r="D109" s="20"/>
      <c r="E109" s="21"/>
      <c r="F109" s="21">
        <f t="shared" si="15"/>
        <v>0</v>
      </c>
      <c r="G109" s="21"/>
      <c r="H109" s="21"/>
      <c r="I109" s="21">
        <f t="shared" si="13"/>
        <v>0</v>
      </c>
    </row>
    <row r="110" spans="2:9" x14ac:dyDescent="0.2">
      <c r="B110" s="11" t="s">
        <v>36</v>
      </c>
      <c r="C110" s="9"/>
      <c r="D110" s="20"/>
      <c r="E110" s="21"/>
      <c r="F110" s="21">
        <f t="shared" si="15"/>
        <v>0</v>
      </c>
      <c r="G110" s="21"/>
      <c r="H110" s="21"/>
      <c r="I110" s="21">
        <f t="shared" si="13"/>
        <v>0</v>
      </c>
    </row>
    <row r="111" spans="2:9" x14ac:dyDescent="0.2">
      <c r="B111" s="11" t="s">
        <v>37</v>
      </c>
      <c r="C111" s="9"/>
      <c r="D111" s="20"/>
      <c r="E111" s="21"/>
      <c r="F111" s="21">
        <f t="shared" si="15"/>
        <v>0</v>
      </c>
      <c r="G111" s="21"/>
      <c r="H111" s="21"/>
      <c r="I111" s="21">
        <f t="shared" si="13"/>
        <v>0</v>
      </c>
    </row>
    <row r="112" spans="2:9" x14ac:dyDescent="0.2">
      <c r="B112" s="11" t="s">
        <v>38</v>
      </c>
      <c r="C112" s="9"/>
      <c r="D112" s="20"/>
      <c r="E112" s="21"/>
      <c r="F112" s="21">
        <f t="shared" si="15"/>
        <v>0</v>
      </c>
      <c r="G112" s="21"/>
      <c r="H112" s="21"/>
      <c r="I112" s="21">
        <f t="shared" si="13"/>
        <v>0</v>
      </c>
    </row>
    <row r="113" spans="2:9" x14ac:dyDescent="0.2">
      <c r="B113" s="11" t="s">
        <v>39</v>
      </c>
      <c r="C113" s="9"/>
      <c r="D113" s="20">
        <v>500000</v>
      </c>
      <c r="E113" s="21">
        <v>0</v>
      </c>
      <c r="F113" s="21">
        <f t="shared" si="15"/>
        <v>500000</v>
      </c>
      <c r="G113" s="21">
        <v>0</v>
      </c>
      <c r="H113" s="21">
        <v>0</v>
      </c>
      <c r="I113" s="21">
        <f t="shared" si="13"/>
        <v>500000</v>
      </c>
    </row>
    <row r="114" spans="2:9" ht="25.5" customHeight="1" x14ac:dyDescent="0.2">
      <c r="B114" s="79" t="s">
        <v>40</v>
      </c>
      <c r="C114" s="80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21">
        <f t="shared" si="13"/>
        <v>0</v>
      </c>
    </row>
    <row r="115" spans="2:9" x14ac:dyDescent="0.2">
      <c r="B115" s="11" t="s">
        <v>41</v>
      </c>
      <c r="C115" s="9"/>
      <c r="D115" s="20"/>
      <c r="E115" s="21"/>
      <c r="F115" s="21">
        <f>D115+E115</f>
        <v>0</v>
      </c>
      <c r="G115" s="21"/>
      <c r="H115" s="21"/>
      <c r="I115" s="21">
        <f t="shared" si="13"/>
        <v>0</v>
      </c>
    </row>
    <row r="116" spans="2:9" x14ac:dyDescent="0.2">
      <c r="B116" s="11" t="s">
        <v>42</v>
      </c>
      <c r="C116" s="9"/>
      <c r="D116" s="20"/>
      <c r="E116" s="21"/>
      <c r="F116" s="21">
        <f t="shared" ref="F116:F123" si="16">D116+E116</f>
        <v>0</v>
      </c>
      <c r="G116" s="21"/>
      <c r="H116" s="21"/>
      <c r="I116" s="21">
        <f t="shared" si="13"/>
        <v>0</v>
      </c>
    </row>
    <row r="117" spans="2:9" x14ac:dyDescent="0.2">
      <c r="B117" s="11" t="s">
        <v>43</v>
      </c>
      <c r="C117" s="9"/>
      <c r="D117" s="20"/>
      <c r="E117" s="21"/>
      <c r="F117" s="21">
        <f t="shared" si="16"/>
        <v>0</v>
      </c>
      <c r="G117" s="21"/>
      <c r="H117" s="21"/>
      <c r="I117" s="21">
        <f t="shared" si="13"/>
        <v>0</v>
      </c>
    </row>
    <row r="118" spans="2:9" x14ac:dyDescent="0.2">
      <c r="B118" s="11" t="s">
        <v>44</v>
      </c>
      <c r="C118" s="9"/>
      <c r="D118" s="20"/>
      <c r="E118" s="21"/>
      <c r="F118" s="21">
        <f t="shared" si="16"/>
        <v>0</v>
      </c>
      <c r="G118" s="21"/>
      <c r="H118" s="21"/>
      <c r="I118" s="21">
        <f t="shared" si="13"/>
        <v>0</v>
      </c>
    </row>
    <row r="119" spans="2:9" x14ac:dyDescent="0.2">
      <c r="B119" s="11" t="s">
        <v>45</v>
      </c>
      <c r="C119" s="9"/>
      <c r="D119" s="20"/>
      <c r="E119" s="21"/>
      <c r="F119" s="21">
        <f t="shared" si="16"/>
        <v>0</v>
      </c>
      <c r="G119" s="21"/>
      <c r="H119" s="21"/>
      <c r="I119" s="21">
        <f t="shared" si="13"/>
        <v>0</v>
      </c>
    </row>
    <row r="120" spans="2:9" x14ac:dyDescent="0.2">
      <c r="B120" s="11" t="s">
        <v>46</v>
      </c>
      <c r="C120" s="9"/>
      <c r="D120" s="20"/>
      <c r="E120" s="21"/>
      <c r="F120" s="21">
        <f t="shared" si="16"/>
        <v>0</v>
      </c>
      <c r="G120" s="21"/>
      <c r="H120" s="21"/>
      <c r="I120" s="21">
        <f t="shared" si="13"/>
        <v>0</v>
      </c>
    </row>
    <row r="121" spans="2:9" x14ac:dyDescent="0.2">
      <c r="B121" s="11" t="s">
        <v>47</v>
      </c>
      <c r="C121" s="9"/>
      <c r="D121" s="20"/>
      <c r="E121" s="21"/>
      <c r="F121" s="21">
        <f t="shared" si="16"/>
        <v>0</v>
      </c>
      <c r="G121" s="21"/>
      <c r="H121" s="21"/>
      <c r="I121" s="21">
        <f t="shared" si="13"/>
        <v>0</v>
      </c>
    </row>
    <row r="122" spans="2:9" x14ac:dyDescent="0.2">
      <c r="B122" s="11" t="s">
        <v>48</v>
      </c>
      <c r="C122" s="9"/>
      <c r="D122" s="20"/>
      <c r="E122" s="21"/>
      <c r="F122" s="21">
        <f t="shared" si="16"/>
        <v>0</v>
      </c>
      <c r="G122" s="21"/>
      <c r="H122" s="21"/>
      <c r="I122" s="21">
        <f t="shared" si="13"/>
        <v>0</v>
      </c>
    </row>
    <row r="123" spans="2:9" x14ac:dyDescent="0.2">
      <c r="B123" s="11" t="s">
        <v>49</v>
      </c>
      <c r="C123" s="9"/>
      <c r="D123" s="20"/>
      <c r="E123" s="21"/>
      <c r="F123" s="21">
        <f t="shared" si="16"/>
        <v>0</v>
      </c>
      <c r="G123" s="21"/>
      <c r="H123" s="21"/>
      <c r="I123" s="21">
        <f t="shared" si="13"/>
        <v>0</v>
      </c>
    </row>
    <row r="124" spans="2:9" x14ac:dyDescent="0.2">
      <c r="B124" s="1" t="s">
        <v>50</v>
      </c>
      <c r="C124" s="7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1">
        <f t="shared" si="13"/>
        <v>0</v>
      </c>
    </row>
    <row r="125" spans="2:9" x14ac:dyDescent="0.2">
      <c r="B125" s="11" t="s">
        <v>51</v>
      </c>
      <c r="C125" s="9"/>
      <c r="D125" s="20"/>
      <c r="E125" s="21"/>
      <c r="F125" s="21">
        <f>D125+E125</f>
        <v>0</v>
      </c>
      <c r="G125" s="21"/>
      <c r="H125" s="21"/>
      <c r="I125" s="21">
        <f t="shared" si="13"/>
        <v>0</v>
      </c>
    </row>
    <row r="126" spans="2:9" x14ac:dyDescent="0.2">
      <c r="B126" s="11" t="s">
        <v>52</v>
      </c>
      <c r="C126" s="9"/>
      <c r="D126" s="20"/>
      <c r="E126" s="21"/>
      <c r="F126" s="21">
        <f t="shared" ref="F126:F133" si="17">D126+E126</f>
        <v>0</v>
      </c>
      <c r="G126" s="21"/>
      <c r="H126" s="21"/>
      <c r="I126" s="21">
        <f t="shared" si="13"/>
        <v>0</v>
      </c>
    </row>
    <row r="127" spans="2:9" x14ac:dyDescent="0.2">
      <c r="B127" s="11" t="s">
        <v>53</v>
      </c>
      <c r="C127" s="9"/>
      <c r="D127" s="20"/>
      <c r="E127" s="21"/>
      <c r="F127" s="21">
        <f t="shared" si="17"/>
        <v>0</v>
      </c>
      <c r="G127" s="21"/>
      <c r="H127" s="21"/>
      <c r="I127" s="21">
        <f t="shared" si="13"/>
        <v>0</v>
      </c>
    </row>
    <row r="128" spans="2:9" x14ac:dyDescent="0.2">
      <c r="B128" s="11" t="s">
        <v>54</v>
      </c>
      <c r="C128" s="9"/>
      <c r="D128" s="20"/>
      <c r="E128" s="21"/>
      <c r="F128" s="21">
        <f t="shared" si="17"/>
        <v>0</v>
      </c>
      <c r="G128" s="21"/>
      <c r="H128" s="21"/>
      <c r="I128" s="21">
        <f t="shared" si="13"/>
        <v>0</v>
      </c>
    </row>
    <row r="129" spans="2:9" x14ac:dyDescent="0.2">
      <c r="B129" s="11" t="s">
        <v>55</v>
      </c>
      <c r="C129" s="9"/>
      <c r="D129" s="20"/>
      <c r="E129" s="21"/>
      <c r="F129" s="21">
        <f t="shared" si="17"/>
        <v>0</v>
      </c>
      <c r="G129" s="21"/>
      <c r="H129" s="21"/>
      <c r="I129" s="21">
        <f t="shared" si="13"/>
        <v>0</v>
      </c>
    </row>
    <row r="130" spans="2:9" x14ac:dyDescent="0.2">
      <c r="B130" s="11" t="s">
        <v>56</v>
      </c>
      <c r="C130" s="9"/>
      <c r="D130" s="20"/>
      <c r="E130" s="21"/>
      <c r="F130" s="21">
        <f t="shared" si="17"/>
        <v>0</v>
      </c>
      <c r="G130" s="21"/>
      <c r="H130" s="21"/>
      <c r="I130" s="21">
        <f t="shared" si="13"/>
        <v>0</v>
      </c>
    </row>
    <row r="131" spans="2:9" x14ac:dyDescent="0.2">
      <c r="B131" s="11" t="s">
        <v>57</v>
      </c>
      <c r="C131" s="9"/>
      <c r="D131" s="20"/>
      <c r="E131" s="21"/>
      <c r="F131" s="21">
        <f t="shared" si="17"/>
        <v>0</v>
      </c>
      <c r="G131" s="21"/>
      <c r="H131" s="21"/>
      <c r="I131" s="21">
        <f t="shared" si="13"/>
        <v>0</v>
      </c>
    </row>
    <row r="132" spans="2:9" x14ac:dyDescent="0.2">
      <c r="B132" s="11" t="s">
        <v>58</v>
      </c>
      <c r="C132" s="9"/>
      <c r="D132" s="20"/>
      <c r="E132" s="21"/>
      <c r="F132" s="21">
        <f t="shared" si="17"/>
        <v>0</v>
      </c>
      <c r="G132" s="21"/>
      <c r="H132" s="21"/>
      <c r="I132" s="21">
        <f t="shared" si="13"/>
        <v>0</v>
      </c>
    </row>
    <row r="133" spans="2:9" x14ac:dyDescent="0.2">
      <c r="B133" s="11" t="s">
        <v>59</v>
      </c>
      <c r="C133" s="9"/>
      <c r="D133" s="20"/>
      <c r="E133" s="21"/>
      <c r="F133" s="21">
        <f t="shared" si="17"/>
        <v>0</v>
      </c>
      <c r="G133" s="21"/>
      <c r="H133" s="21"/>
      <c r="I133" s="21">
        <f t="shared" si="13"/>
        <v>0</v>
      </c>
    </row>
    <row r="134" spans="2:9" x14ac:dyDescent="0.2">
      <c r="B134" s="1" t="s">
        <v>60</v>
      </c>
      <c r="C134" s="7"/>
      <c r="D134" s="20">
        <f>SUM(D135:D137)</f>
        <v>11277067</v>
      </c>
      <c r="E134" s="20">
        <f>SUM(E135:E137)</f>
        <v>0</v>
      </c>
      <c r="F134" s="20">
        <f>SUM(F135:F137)</f>
        <v>11277067</v>
      </c>
      <c r="G134" s="20">
        <f>SUM(G135:G137)</f>
        <v>0</v>
      </c>
      <c r="H134" s="20">
        <f>SUM(H135:H137)</f>
        <v>0</v>
      </c>
      <c r="I134" s="21">
        <f t="shared" si="13"/>
        <v>11277067</v>
      </c>
    </row>
    <row r="135" spans="2:9" x14ac:dyDescent="0.2">
      <c r="B135" s="11" t="s">
        <v>61</v>
      </c>
      <c r="C135" s="9"/>
      <c r="D135" s="20">
        <v>125604</v>
      </c>
      <c r="E135" s="21">
        <v>0</v>
      </c>
      <c r="F135" s="21">
        <f>D135+E135</f>
        <v>125604</v>
      </c>
      <c r="G135" s="21">
        <v>0</v>
      </c>
      <c r="H135" s="21">
        <v>0</v>
      </c>
      <c r="I135" s="21">
        <f t="shared" si="13"/>
        <v>125604</v>
      </c>
    </row>
    <row r="136" spans="2:9" x14ac:dyDescent="0.2">
      <c r="B136" s="11" t="s">
        <v>62</v>
      </c>
      <c r="C136" s="9"/>
      <c r="D136" s="20">
        <v>11151463</v>
      </c>
      <c r="E136" s="21">
        <v>0</v>
      </c>
      <c r="F136" s="21">
        <f>D136+E136</f>
        <v>11151463</v>
      </c>
      <c r="G136" s="21">
        <v>0</v>
      </c>
      <c r="H136" s="21">
        <v>0</v>
      </c>
      <c r="I136" s="21">
        <f t="shared" si="13"/>
        <v>11151463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 t="shared" si="13"/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 t="shared" si="13"/>
        <v>0</v>
      </c>
    </row>
    <row r="139" spans="2:9" x14ac:dyDescent="0.2">
      <c r="B139" s="11" t="s">
        <v>65</v>
      </c>
      <c r="C139" s="9"/>
      <c r="D139" s="20"/>
      <c r="E139" s="21"/>
      <c r="F139" s="21">
        <f>D139+E139</f>
        <v>0</v>
      </c>
      <c r="G139" s="21"/>
      <c r="H139" s="21"/>
      <c r="I139" s="21">
        <f t="shared" si="13"/>
        <v>0</v>
      </c>
    </row>
    <row r="140" spans="2:9" x14ac:dyDescent="0.2">
      <c r="B140" s="11" t="s">
        <v>66</v>
      </c>
      <c r="C140" s="9"/>
      <c r="D140" s="20"/>
      <c r="E140" s="21"/>
      <c r="F140" s="21">
        <f t="shared" ref="F140:F146" si="18">D140+E140</f>
        <v>0</v>
      </c>
      <c r="G140" s="21"/>
      <c r="H140" s="21"/>
      <c r="I140" s="21">
        <f t="shared" si="13"/>
        <v>0</v>
      </c>
    </row>
    <row r="141" spans="2:9" x14ac:dyDescent="0.2">
      <c r="B141" s="11" t="s">
        <v>67</v>
      </c>
      <c r="C141" s="9"/>
      <c r="D141" s="20"/>
      <c r="E141" s="21"/>
      <c r="F141" s="21">
        <f t="shared" si="18"/>
        <v>0</v>
      </c>
      <c r="G141" s="21"/>
      <c r="H141" s="21"/>
      <c r="I141" s="21">
        <f t="shared" si="13"/>
        <v>0</v>
      </c>
    </row>
    <row r="142" spans="2:9" x14ac:dyDescent="0.2">
      <c r="B142" s="11" t="s">
        <v>68</v>
      </c>
      <c r="C142" s="9"/>
      <c r="D142" s="20"/>
      <c r="E142" s="21"/>
      <c r="F142" s="21">
        <f t="shared" si="18"/>
        <v>0</v>
      </c>
      <c r="G142" s="21"/>
      <c r="H142" s="21"/>
      <c r="I142" s="21">
        <f t="shared" si="13"/>
        <v>0</v>
      </c>
    </row>
    <row r="143" spans="2:9" x14ac:dyDescent="0.2">
      <c r="B143" s="11" t="s">
        <v>69</v>
      </c>
      <c r="C143" s="9"/>
      <c r="D143" s="20"/>
      <c r="E143" s="21"/>
      <c r="F143" s="21">
        <f t="shared" si="18"/>
        <v>0</v>
      </c>
      <c r="G143" s="21"/>
      <c r="H143" s="21"/>
      <c r="I143" s="21">
        <f t="shared" si="13"/>
        <v>0</v>
      </c>
    </row>
    <row r="144" spans="2:9" x14ac:dyDescent="0.2">
      <c r="B144" s="11" t="s">
        <v>70</v>
      </c>
      <c r="C144" s="9"/>
      <c r="D144" s="20"/>
      <c r="E144" s="21"/>
      <c r="F144" s="21">
        <f t="shared" si="18"/>
        <v>0</v>
      </c>
      <c r="G144" s="21"/>
      <c r="H144" s="21"/>
      <c r="I144" s="21">
        <f t="shared" si="13"/>
        <v>0</v>
      </c>
    </row>
    <row r="145" spans="2:9" x14ac:dyDescent="0.2">
      <c r="B145" s="11" t="s">
        <v>71</v>
      </c>
      <c r="C145" s="9"/>
      <c r="D145" s="20"/>
      <c r="E145" s="21"/>
      <c r="F145" s="21">
        <f t="shared" si="18"/>
        <v>0</v>
      </c>
      <c r="G145" s="21"/>
      <c r="H145" s="21"/>
      <c r="I145" s="21">
        <f t="shared" si="13"/>
        <v>0</v>
      </c>
    </row>
    <row r="146" spans="2:9" x14ac:dyDescent="0.2">
      <c r="B146" s="11" t="s">
        <v>72</v>
      </c>
      <c r="C146" s="9"/>
      <c r="D146" s="20"/>
      <c r="E146" s="21"/>
      <c r="F146" s="21">
        <f t="shared" si="18"/>
        <v>0</v>
      </c>
      <c r="G146" s="21"/>
      <c r="H146" s="21"/>
      <c r="I146" s="21">
        <f t="shared" si="13"/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 t="shared" si="13"/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13"/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 t="shared" si="13"/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 t="shared" ref="I150:I158" si="19"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5748355.4000000004</v>
      </c>
      <c r="F151" s="20">
        <f>SUM(F152:F158)</f>
        <v>5748355.4000000004</v>
      </c>
      <c r="G151" s="20">
        <f>SUM(G152:G158)</f>
        <v>1954242.84</v>
      </c>
      <c r="H151" s="20">
        <f>SUM(H152:H158)</f>
        <v>1954242.84</v>
      </c>
      <c r="I151" s="21">
        <f t="shared" si="19"/>
        <v>3794112.5600000005</v>
      </c>
    </row>
    <row r="152" spans="2:9" x14ac:dyDescent="0.2">
      <c r="B152" s="11" t="s">
        <v>78</v>
      </c>
      <c r="C152" s="9"/>
      <c r="D152" s="20"/>
      <c r="E152" s="21"/>
      <c r="F152" s="21">
        <f>D152+E152</f>
        <v>0</v>
      </c>
      <c r="G152" s="21"/>
      <c r="H152" s="21"/>
      <c r="I152" s="21">
        <f t="shared" si="19"/>
        <v>0</v>
      </c>
    </row>
    <row r="153" spans="2:9" x14ac:dyDescent="0.2">
      <c r="B153" s="11" t="s">
        <v>79</v>
      </c>
      <c r="C153" s="9"/>
      <c r="D153" s="20"/>
      <c r="E153" s="21"/>
      <c r="F153" s="21">
        <f t="shared" ref="F153:F158" si="20">D153+E153</f>
        <v>0</v>
      </c>
      <c r="G153" s="21"/>
      <c r="H153" s="21"/>
      <c r="I153" s="21">
        <f t="shared" si="19"/>
        <v>0</v>
      </c>
    </row>
    <row r="154" spans="2:9" x14ac:dyDescent="0.2">
      <c r="B154" s="11" t="s">
        <v>80</v>
      </c>
      <c r="C154" s="9"/>
      <c r="D154" s="20"/>
      <c r="E154" s="21"/>
      <c r="F154" s="21">
        <f t="shared" si="20"/>
        <v>0</v>
      </c>
      <c r="G154" s="21"/>
      <c r="H154" s="21"/>
      <c r="I154" s="21">
        <f t="shared" si="19"/>
        <v>0</v>
      </c>
    </row>
    <row r="155" spans="2:9" x14ac:dyDescent="0.2">
      <c r="B155" s="11" t="s">
        <v>81</v>
      </c>
      <c r="C155" s="9"/>
      <c r="D155" s="20"/>
      <c r="E155" s="21"/>
      <c r="F155" s="21">
        <f t="shared" si="20"/>
        <v>0</v>
      </c>
      <c r="G155" s="21"/>
      <c r="H155" s="21"/>
      <c r="I155" s="21">
        <f t="shared" si="19"/>
        <v>0</v>
      </c>
    </row>
    <row r="156" spans="2:9" x14ac:dyDescent="0.2">
      <c r="B156" s="11" t="s">
        <v>82</v>
      </c>
      <c r="C156" s="9"/>
      <c r="D156" s="20"/>
      <c r="E156" s="21"/>
      <c r="F156" s="21">
        <f t="shared" si="20"/>
        <v>0</v>
      </c>
      <c r="G156" s="21"/>
      <c r="H156" s="21"/>
      <c r="I156" s="21">
        <f t="shared" si="19"/>
        <v>0</v>
      </c>
    </row>
    <row r="157" spans="2:9" x14ac:dyDescent="0.2">
      <c r="B157" s="11" t="s">
        <v>83</v>
      </c>
      <c r="C157" s="9"/>
      <c r="D157" s="20"/>
      <c r="E157" s="21"/>
      <c r="F157" s="21">
        <f t="shared" si="20"/>
        <v>0</v>
      </c>
      <c r="G157" s="21"/>
      <c r="H157" s="21"/>
      <c r="I157" s="21">
        <f t="shared" si="19"/>
        <v>0</v>
      </c>
    </row>
    <row r="158" spans="2:9" x14ac:dyDescent="0.2">
      <c r="B158" s="11" t="s">
        <v>84</v>
      </c>
      <c r="C158" s="9"/>
      <c r="D158" s="20">
        <v>0</v>
      </c>
      <c r="E158" s="21">
        <v>5748355.4000000004</v>
      </c>
      <c r="F158" s="21">
        <f t="shared" si="20"/>
        <v>5748355.4000000004</v>
      </c>
      <c r="G158" s="21">
        <v>1954242.84</v>
      </c>
      <c r="H158" s="21">
        <v>1954242.84</v>
      </c>
      <c r="I158" s="21">
        <f t="shared" si="19"/>
        <v>3794112.5600000005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 t="shared" ref="D160:I160" si="21">D10+D85</f>
        <v>80088737.780000001</v>
      </c>
      <c r="E160" s="19">
        <f t="shared" si="21"/>
        <v>14195926.41</v>
      </c>
      <c r="F160" s="19">
        <f t="shared" si="21"/>
        <v>94284664.189999998</v>
      </c>
      <c r="G160" s="19">
        <f t="shared" si="21"/>
        <v>8603677.5500000007</v>
      </c>
      <c r="H160" s="19">
        <f t="shared" si="21"/>
        <v>5494963.5499999998</v>
      </c>
      <c r="I160" s="19">
        <f t="shared" si="21"/>
        <v>85680986.640000015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  <row r="163" spans="2:9" x14ac:dyDescent="0.2">
      <c r="B163" s="58" t="s">
        <v>91</v>
      </c>
      <c r="C163" s="58"/>
      <c r="D163" s="58"/>
      <c r="E163" s="58"/>
      <c r="F163" s="58"/>
      <c r="G163" s="58"/>
      <c r="H163" s="58"/>
      <c r="I163" s="58"/>
    </row>
    <row r="164" spans="2:9" ht="24" customHeight="1" x14ac:dyDescent="0.2">
      <c r="B164" s="58"/>
      <c r="C164" s="58"/>
      <c r="D164" s="58"/>
      <c r="E164" s="58"/>
      <c r="F164" s="58"/>
      <c r="G164" s="58"/>
      <c r="H164" s="58"/>
      <c r="I164" s="58"/>
    </row>
    <row r="165" spans="2:9" ht="15.75" x14ac:dyDescent="0.25">
      <c r="B165" s="27"/>
      <c r="C165" s="27"/>
      <c r="D165" s="28"/>
      <c r="E165" s="28"/>
      <c r="F165" s="28"/>
      <c r="G165" s="29"/>
      <c r="H165" s="29"/>
      <c r="I165" s="29"/>
    </row>
    <row r="166" spans="2:9" x14ac:dyDescent="0.2">
      <c r="B166" s="52" t="s">
        <v>92</v>
      </c>
      <c r="C166" s="52"/>
      <c r="D166" s="52"/>
      <c r="E166" s="52"/>
      <c r="F166" s="52"/>
      <c r="G166" s="52"/>
      <c r="H166" s="52"/>
      <c r="I166" s="52"/>
    </row>
    <row r="167" spans="2:9" ht="26.25" customHeight="1" x14ac:dyDescent="0.2">
      <c r="B167" s="52"/>
      <c r="C167" s="52"/>
      <c r="D167" s="52"/>
      <c r="E167" s="52"/>
      <c r="F167" s="52"/>
      <c r="G167" s="52"/>
      <c r="H167" s="52"/>
      <c r="I167" s="52"/>
    </row>
    <row r="168" spans="2:9" x14ac:dyDescent="0.2">
      <c r="B168" s="30"/>
      <c r="C168" s="30"/>
      <c r="D168" s="31"/>
      <c r="E168" s="31"/>
      <c r="F168" s="31"/>
      <c r="G168" s="31"/>
      <c r="H168" s="31"/>
      <c r="I168" s="31"/>
    </row>
    <row r="169" spans="2:9" x14ac:dyDescent="0.2">
      <c r="B169" s="30"/>
      <c r="C169" s="30"/>
      <c r="D169" s="31"/>
      <c r="E169" s="31"/>
      <c r="F169" s="31"/>
      <c r="G169" s="31"/>
      <c r="H169" s="31"/>
      <c r="I169" s="31"/>
    </row>
    <row r="170" spans="2:9" x14ac:dyDescent="0.2">
      <c r="B170" s="30"/>
      <c r="C170" s="30"/>
      <c r="D170" s="31"/>
      <c r="E170" s="31"/>
      <c r="F170" s="31"/>
      <c r="G170" s="31"/>
      <c r="H170" s="31"/>
      <c r="I170" s="31"/>
    </row>
    <row r="171" spans="2:9" ht="16.5" customHeight="1" x14ac:dyDescent="0.2">
      <c r="B171" s="30"/>
      <c r="C171" s="30"/>
      <c r="E171" s="32"/>
      <c r="F171" s="32"/>
      <c r="G171" s="31"/>
      <c r="H171" s="31"/>
      <c r="I171" s="31"/>
    </row>
    <row r="172" spans="2:9" x14ac:dyDescent="0.2">
      <c r="B172" s="57" t="s">
        <v>93</v>
      </c>
      <c r="C172" s="57"/>
      <c r="D172" s="56" t="s">
        <v>94</v>
      </c>
      <c r="E172" s="56"/>
      <c r="F172" s="56"/>
      <c r="G172" s="55" t="s">
        <v>95</v>
      </c>
      <c r="H172" s="55"/>
      <c r="I172" s="55"/>
    </row>
    <row r="173" spans="2:9" ht="12.75" customHeight="1" x14ac:dyDescent="0.2">
      <c r="B173" s="54" t="s">
        <v>96</v>
      </c>
      <c r="C173" s="54"/>
      <c r="D173" s="53" t="s">
        <v>97</v>
      </c>
      <c r="E173" s="53"/>
      <c r="F173" s="53"/>
      <c r="G173" s="53" t="s">
        <v>98</v>
      </c>
      <c r="H173" s="53"/>
      <c r="I173" s="53"/>
    </row>
  </sheetData>
  <mergeCells count="20">
    <mergeCell ref="B114:C114"/>
    <mergeCell ref="B7:C9"/>
    <mergeCell ref="B2:I2"/>
    <mergeCell ref="B3:I3"/>
    <mergeCell ref="B4:I4"/>
    <mergeCell ref="B5:I5"/>
    <mergeCell ref="B6:I6"/>
    <mergeCell ref="I7:I9"/>
    <mergeCell ref="D7:H8"/>
    <mergeCell ref="B39:C39"/>
    <mergeCell ref="B49:C49"/>
    <mergeCell ref="B63:C63"/>
    <mergeCell ref="G172:I172"/>
    <mergeCell ref="G173:I173"/>
    <mergeCell ref="D173:F173"/>
    <mergeCell ref="D172:F172"/>
    <mergeCell ref="B163:I164"/>
    <mergeCell ref="B166:I167"/>
    <mergeCell ref="B172:C172"/>
    <mergeCell ref="B173:C173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view="pageBreakPreview" zoomScale="115" zoomScaleNormal="100" zoomScaleSheetLayoutView="115" workbookViewId="0">
      <selection activeCell="G13" sqref="G13:I13"/>
    </sheetView>
  </sheetViews>
  <sheetFormatPr baseColWidth="10" defaultColWidth="8" defaultRowHeight="15" x14ac:dyDescent="0.25"/>
  <cols>
    <col min="1" max="1" width="1.85546875" style="33" customWidth="1"/>
    <col min="2" max="2" width="2" style="33" customWidth="1"/>
    <col min="3" max="3" width="6.42578125" style="33" customWidth="1"/>
    <col min="4" max="4" width="12.85546875" style="33" customWidth="1"/>
    <col min="5" max="5" width="7.7109375" style="33" customWidth="1"/>
    <col min="6" max="6" width="10.85546875" style="33" customWidth="1"/>
    <col min="7" max="7" width="12.28515625" style="33" customWidth="1"/>
    <col min="8" max="8" width="2.5703125" style="33" customWidth="1"/>
    <col min="9" max="9" width="3.140625" style="33" customWidth="1"/>
    <col min="10" max="10" width="8.42578125" style="33" customWidth="1"/>
    <col min="11" max="11" width="2.5703125" style="33" customWidth="1"/>
    <col min="12" max="12" width="7" style="33" customWidth="1"/>
    <col min="13" max="13" width="8.42578125" style="33" customWidth="1"/>
    <col min="14" max="14" width="8.28515625" style="33" customWidth="1"/>
    <col min="15" max="15" width="11" style="33" customWidth="1"/>
    <col min="16" max="16" width="4.42578125" style="33" customWidth="1"/>
    <col min="17" max="17" width="8.42578125" style="33" customWidth="1"/>
    <col min="18" max="18" width="2.5703125" style="33" customWidth="1"/>
    <col min="19" max="19" width="1.42578125" style="33" customWidth="1"/>
    <col min="20" max="20" width="1.7109375" style="33" customWidth="1"/>
    <col min="21" max="21" width="3.28515625" style="33" customWidth="1"/>
    <col min="22" max="22" width="2.5703125" style="33" customWidth="1"/>
    <col min="23" max="24" width="3.85546875" style="33" customWidth="1"/>
    <col min="25" max="16384" width="8" style="33"/>
  </cols>
  <sheetData>
    <row r="1" spans="1:24" ht="13.7" customHeight="1" x14ac:dyDescent="0.25">
      <c r="A1" s="70"/>
      <c r="B1" s="70"/>
      <c r="C1" s="70"/>
      <c r="D1" s="70"/>
      <c r="E1" s="71" t="s">
        <v>99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4" ht="12.95" customHeight="1" x14ac:dyDescent="0.25">
      <c r="A2" s="70"/>
      <c r="B2" s="70"/>
      <c r="C2" s="70"/>
      <c r="D2" s="70"/>
      <c r="E2" s="72" t="s">
        <v>100</v>
      </c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24" ht="12.95" customHeight="1" x14ac:dyDescent="0.25">
      <c r="D3" s="73" t="s">
        <v>198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68" t="s">
        <v>102</v>
      </c>
      <c r="Q3" s="68"/>
      <c r="R3" s="68"/>
      <c r="S3" s="74" t="s">
        <v>103</v>
      </c>
      <c r="T3" s="74"/>
      <c r="U3" s="74"/>
      <c r="V3" s="74"/>
      <c r="W3" s="74"/>
    </row>
    <row r="4" spans="1:24" ht="12.95" customHeight="1" x14ac:dyDescent="0.2">
      <c r="C4" s="34" t="s">
        <v>104</v>
      </c>
      <c r="D4" s="78" t="s">
        <v>195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35" t="s">
        <v>106</v>
      </c>
      <c r="S4" s="68" t="s">
        <v>196</v>
      </c>
      <c r="T4" s="68"/>
      <c r="U4" s="68"/>
      <c r="V4" s="68"/>
    </row>
    <row r="5" spans="1:24" ht="20.25" customHeight="1" x14ac:dyDescent="0.25">
      <c r="A5" s="66" t="s">
        <v>108</v>
      </c>
      <c r="B5" s="66"/>
      <c r="C5" s="66"/>
      <c r="D5" s="66"/>
      <c r="E5" s="66"/>
      <c r="F5" s="66"/>
      <c r="G5" s="67" t="s">
        <v>4</v>
      </c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4" ht="23.25" customHeight="1" x14ac:dyDescent="0.2">
      <c r="A6" s="66"/>
      <c r="B6" s="66"/>
      <c r="C6" s="66"/>
      <c r="D6" s="66"/>
      <c r="E6" s="66"/>
      <c r="F6" s="66"/>
      <c r="G6" s="63" t="s">
        <v>109</v>
      </c>
      <c r="H6" s="63"/>
      <c r="I6" s="63"/>
      <c r="J6" s="69" t="s">
        <v>110</v>
      </c>
      <c r="K6" s="69"/>
      <c r="L6" s="69"/>
      <c r="M6" s="63" t="s">
        <v>111</v>
      </c>
      <c r="N6" s="63"/>
      <c r="O6" s="63" t="s">
        <v>9</v>
      </c>
      <c r="P6" s="63"/>
      <c r="Q6" s="63" t="s">
        <v>112</v>
      </c>
      <c r="R6" s="63"/>
      <c r="S6" s="63"/>
      <c r="T6" s="63"/>
      <c r="U6" s="63" t="s">
        <v>113</v>
      </c>
      <c r="V6" s="63"/>
      <c r="W6" s="63"/>
      <c r="X6" s="63"/>
    </row>
    <row r="7" spans="1:24" ht="13.7" customHeight="1" x14ac:dyDescent="0.2">
      <c r="H7" s="36" t="s">
        <v>114</v>
      </c>
      <c r="K7" s="36" t="s">
        <v>115</v>
      </c>
      <c r="N7" s="36" t="s">
        <v>116</v>
      </c>
      <c r="S7" s="36" t="s">
        <v>117</v>
      </c>
      <c r="V7" s="63" t="s">
        <v>118</v>
      </c>
      <c r="W7" s="63"/>
      <c r="X7" s="63"/>
    </row>
    <row r="8" spans="1:24" ht="9.75" customHeight="1" x14ac:dyDescent="0.25"/>
    <row r="9" spans="1:24" ht="9.6" customHeight="1" x14ac:dyDescent="0.25">
      <c r="B9" s="75" t="s">
        <v>119</v>
      </c>
      <c r="C9" s="75"/>
      <c r="D9" s="75"/>
      <c r="E9" s="75"/>
      <c r="F9" s="75"/>
      <c r="G9" s="76">
        <v>34127301</v>
      </c>
      <c r="H9" s="76"/>
      <c r="I9" s="76"/>
      <c r="J9" s="76">
        <v>1131905</v>
      </c>
      <c r="K9" s="76"/>
      <c r="L9" s="76"/>
      <c r="M9" s="76">
        <v>35259206</v>
      </c>
      <c r="N9" s="76"/>
      <c r="O9" s="76">
        <v>5885131.0099999998</v>
      </c>
      <c r="P9" s="76"/>
      <c r="Q9" s="76">
        <v>3970501.01</v>
      </c>
      <c r="R9" s="76"/>
      <c r="S9" s="76"/>
      <c r="T9" s="76"/>
      <c r="U9" s="76">
        <v>29374074.989999998</v>
      </c>
      <c r="V9" s="76"/>
      <c r="W9" s="76"/>
      <c r="X9" s="76"/>
    </row>
    <row r="10" spans="1:24" ht="12.6" customHeight="1" x14ac:dyDescent="0.25">
      <c r="B10" s="62" t="s">
        <v>120</v>
      </c>
      <c r="C10" s="62"/>
      <c r="D10" s="62"/>
      <c r="E10" s="62"/>
      <c r="F10" s="62"/>
      <c r="G10" s="59">
        <v>21533423</v>
      </c>
      <c r="H10" s="59"/>
      <c r="I10" s="59"/>
      <c r="J10" s="59">
        <v>0</v>
      </c>
      <c r="K10" s="59"/>
      <c r="L10" s="59"/>
      <c r="M10" s="59">
        <v>21533423</v>
      </c>
      <c r="N10" s="59"/>
      <c r="O10" s="59">
        <v>5251398.01</v>
      </c>
      <c r="P10" s="59"/>
      <c r="Q10" s="59">
        <v>3470086.01</v>
      </c>
      <c r="R10" s="59"/>
      <c r="S10" s="59"/>
      <c r="T10" s="59"/>
      <c r="U10" s="59">
        <v>16282024.99</v>
      </c>
      <c r="V10" s="59"/>
      <c r="W10" s="59"/>
      <c r="X10" s="59"/>
    </row>
    <row r="11" spans="1:24" ht="12.6" customHeight="1" x14ac:dyDescent="0.25">
      <c r="B11" s="62" t="s">
        <v>121</v>
      </c>
      <c r="C11" s="62"/>
      <c r="D11" s="62"/>
      <c r="E11" s="62"/>
      <c r="F11" s="62"/>
      <c r="G11" s="59">
        <v>1210000</v>
      </c>
      <c r="H11" s="59"/>
      <c r="I11" s="59"/>
      <c r="J11" s="59">
        <v>1121905</v>
      </c>
      <c r="K11" s="59"/>
      <c r="L11" s="59"/>
      <c r="M11" s="59">
        <v>2331905</v>
      </c>
      <c r="N11" s="59"/>
      <c r="O11" s="59">
        <v>168725</v>
      </c>
      <c r="P11" s="59"/>
      <c r="Q11" s="59">
        <v>168725</v>
      </c>
      <c r="R11" s="59"/>
      <c r="S11" s="59"/>
      <c r="T11" s="59"/>
      <c r="U11" s="59">
        <v>2163180</v>
      </c>
      <c r="V11" s="59"/>
      <c r="W11" s="59"/>
      <c r="X11" s="59"/>
    </row>
    <row r="12" spans="1:24" ht="12.6" customHeight="1" x14ac:dyDescent="0.25">
      <c r="B12" s="62" t="s">
        <v>122</v>
      </c>
      <c r="C12" s="62"/>
      <c r="D12" s="62"/>
      <c r="E12" s="62"/>
      <c r="F12" s="62"/>
      <c r="G12" s="59">
        <v>6593010</v>
      </c>
      <c r="H12" s="59"/>
      <c r="I12" s="59"/>
      <c r="J12" s="77">
        <v>-90000</v>
      </c>
      <c r="K12" s="77"/>
      <c r="L12" s="77"/>
      <c r="M12" s="59">
        <v>6503010</v>
      </c>
      <c r="N12" s="59"/>
      <c r="O12" s="59">
        <v>174072</v>
      </c>
      <c r="P12" s="59"/>
      <c r="Q12" s="59">
        <v>128445</v>
      </c>
      <c r="R12" s="59"/>
      <c r="S12" s="59"/>
      <c r="T12" s="59"/>
      <c r="U12" s="59">
        <v>6328938</v>
      </c>
      <c r="V12" s="59"/>
      <c r="W12" s="59"/>
      <c r="X12" s="59"/>
    </row>
    <row r="13" spans="1:24" ht="12.6" customHeight="1" x14ac:dyDescent="0.25">
      <c r="B13" s="62" t="s">
        <v>123</v>
      </c>
      <c r="C13" s="62"/>
      <c r="D13" s="62"/>
      <c r="E13" s="62"/>
      <c r="F13" s="62"/>
      <c r="G13" s="59">
        <v>0</v>
      </c>
      <c r="H13" s="59"/>
      <c r="I13" s="59"/>
      <c r="J13" s="59">
        <v>0</v>
      </c>
      <c r="K13" s="59"/>
      <c r="L13" s="59"/>
      <c r="M13" s="59">
        <v>0</v>
      </c>
      <c r="N13" s="59"/>
      <c r="O13" s="59">
        <v>0</v>
      </c>
      <c r="P13" s="59"/>
      <c r="Q13" s="59">
        <v>0</v>
      </c>
      <c r="R13" s="59"/>
      <c r="S13" s="59"/>
      <c r="T13" s="59"/>
      <c r="U13" s="59">
        <v>0</v>
      </c>
      <c r="V13" s="59"/>
      <c r="W13" s="59"/>
      <c r="X13" s="59"/>
    </row>
    <row r="14" spans="1:24" ht="12.6" customHeight="1" x14ac:dyDescent="0.25">
      <c r="B14" s="62" t="s">
        <v>124</v>
      </c>
      <c r="C14" s="62"/>
      <c r="D14" s="62"/>
      <c r="E14" s="62"/>
      <c r="F14" s="62"/>
      <c r="G14" s="59">
        <v>4790868</v>
      </c>
      <c r="H14" s="59"/>
      <c r="I14" s="59"/>
      <c r="J14" s="59">
        <v>100000</v>
      </c>
      <c r="K14" s="59"/>
      <c r="L14" s="59"/>
      <c r="M14" s="59">
        <v>4890868</v>
      </c>
      <c r="N14" s="59"/>
      <c r="O14" s="59">
        <v>290936</v>
      </c>
      <c r="P14" s="59"/>
      <c r="Q14" s="59">
        <v>203245</v>
      </c>
      <c r="R14" s="59"/>
      <c r="S14" s="59"/>
      <c r="T14" s="59"/>
      <c r="U14" s="59">
        <v>4599932</v>
      </c>
      <c r="V14" s="59"/>
      <c r="W14" s="59"/>
      <c r="X14" s="59"/>
    </row>
    <row r="15" spans="1:24" ht="12.6" customHeight="1" x14ac:dyDescent="0.25">
      <c r="B15" s="62" t="s">
        <v>125</v>
      </c>
      <c r="C15" s="62"/>
      <c r="D15" s="62"/>
      <c r="E15" s="62"/>
      <c r="F15" s="62"/>
      <c r="G15" s="59">
        <v>0</v>
      </c>
      <c r="H15" s="59"/>
      <c r="I15" s="59"/>
      <c r="J15" s="59">
        <v>0</v>
      </c>
      <c r="K15" s="59"/>
      <c r="L15" s="59"/>
      <c r="M15" s="59">
        <v>0</v>
      </c>
      <c r="N15" s="59"/>
      <c r="O15" s="59">
        <v>0</v>
      </c>
      <c r="P15" s="59"/>
      <c r="Q15" s="59">
        <v>0</v>
      </c>
      <c r="R15" s="59"/>
      <c r="S15" s="59"/>
      <c r="T15" s="59"/>
      <c r="U15" s="59">
        <v>0</v>
      </c>
      <c r="V15" s="59"/>
      <c r="W15" s="59"/>
      <c r="X15" s="59"/>
    </row>
    <row r="16" spans="1:24" ht="12.6" customHeight="1" x14ac:dyDescent="0.25">
      <c r="B16" s="62" t="s">
        <v>126</v>
      </c>
      <c r="C16" s="62"/>
      <c r="D16" s="62"/>
      <c r="E16" s="62"/>
      <c r="F16" s="62"/>
      <c r="G16" s="59">
        <v>0</v>
      </c>
      <c r="H16" s="59"/>
      <c r="I16" s="59"/>
      <c r="J16" s="59">
        <v>0</v>
      </c>
      <c r="K16" s="59"/>
      <c r="L16" s="59"/>
      <c r="M16" s="59">
        <v>0</v>
      </c>
      <c r="N16" s="59"/>
      <c r="O16" s="59">
        <v>0</v>
      </c>
      <c r="P16" s="59"/>
      <c r="Q16" s="59">
        <v>0</v>
      </c>
      <c r="R16" s="59"/>
      <c r="S16" s="59"/>
      <c r="T16" s="59"/>
      <c r="U16" s="59">
        <v>0</v>
      </c>
      <c r="V16" s="59"/>
      <c r="W16" s="59"/>
      <c r="X16" s="59"/>
    </row>
    <row r="17" spans="2:24" ht="12.6" customHeight="1" x14ac:dyDescent="0.25">
      <c r="B17" s="75" t="s">
        <v>127</v>
      </c>
      <c r="C17" s="75"/>
      <c r="D17" s="75"/>
      <c r="E17" s="75"/>
      <c r="F17" s="75"/>
      <c r="G17" s="76">
        <v>5586292</v>
      </c>
      <c r="H17" s="76"/>
      <c r="I17" s="76"/>
      <c r="J17" s="102">
        <v>-15000</v>
      </c>
      <c r="K17" s="102"/>
      <c r="L17" s="102"/>
      <c r="M17" s="76">
        <v>5571292</v>
      </c>
      <c r="N17" s="76"/>
      <c r="O17" s="76">
        <v>510185.68</v>
      </c>
      <c r="P17" s="76"/>
      <c r="Q17" s="76">
        <v>510185.68</v>
      </c>
      <c r="R17" s="76"/>
      <c r="S17" s="76"/>
      <c r="T17" s="76"/>
      <c r="U17" s="76">
        <v>5061106.32</v>
      </c>
      <c r="V17" s="76"/>
      <c r="W17" s="76"/>
      <c r="X17" s="76"/>
    </row>
    <row r="18" spans="2:24" ht="12.6" customHeight="1" x14ac:dyDescent="0.25">
      <c r="B18" s="62" t="s">
        <v>128</v>
      </c>
      <c r="C18" s="62"/>
      <c r="D18" s="62"/>
      <c r="E18" s="62"/>
      <c r="F18" s="62"/>
      <c r="G18" s="59">
        <v>660000</v>
      </c>
      <c r="H18" s="59"/>
      <c r="I18" s="59"/>
      <c r="J18" s="59">
        <v>0</v>
      </c>
      <c r="K18" s="59"/>
      <c r="L18" s="59"/>
      <c r="M18" s="59">
        <v>660000</v>
      </c>
      <c r="N18" s="59"/>
      <c r="O18" s="59">
        <v>161796.37</v>
      </c>
      <c r="P18" s="59"/>
      <c r="Q18" s="59">
        <v>161796.37</v>
      </c>
      <c r="R18" s="59"/>
      <c r="S18" s="59"/>
      <c r="T18" s="59"/>
      <c r="U18" s="59">
        <v>498203.63</v>
      </c>
      <c r="V18" s="59"/>
      <c r="W18" s="59"/>
      <c r="X18" s="59"/>
    </row>
    <row r="19" spans="2:24" ht="12.6" customHeight="1" x14ac:dyDescent="0.25">
      <c r="B19" s="62" t="s">
        <v>129</v>
      </c>
      <c r="C19" s="62"/>
      <c r="D19" s="62"/>
      <c r="E19" s="62"/>
      <c r="F19" s="62"/>
      <c r="G19" s="59">
        <v>10000</v>
      </c>
      <c r="H19" s="59"/>
      <c r="I19" s="59"/>
      <c r="J19" s="59">
        <v>0</v>
      </c>
      <c r="K19" s="59"/>
      <c r="L19" s="59"/>
      <c r="M19" s="59">
        <v>10000</v>
      </c>
      <c r="N19" s="59"/>
      <c r="O19" s="59">
        <v>600</v>
      </c>
      <c r="P19" s="59"/>
      <c r="Q19" s="59">
        <v>600</v>
      </c>
      <c r="R19" s="59"/>
      <c r="S19" s="59"/>
      <c r="T19" s="59"/>
      <c r="U19" s="59">
        <v>9400</v>
      </c>
      <c r="V19" s="59"/>
      <c r="W19" s="59"/>
      <c r="X19" s="59"/>
    </row>
    <row r="20" spans="2:24" ht="12.6" customHeight="1" x14ac:dyDescent="0.25">
      <c r="B20" s="62" t="s">
        <v>130</v>
      </c>
      <c r="C20" s="62"/>
      <c r="D20" s="62"/>
      <c r="E20" s="62"/>
      <c r="F20" s="62"/>
      <c r="G20" s="59">
        <v>0</v>
      </c>
      <c r="H20" s="59"/>
      <c r="I20" s="59"/>
      <c r="J20" s="59">
        <v>0</v>
      </c>
      <c r="K20" s="59"/>
      <c r="L20" s="59"/>
      <c r="M20" s="59">
        <v>0</v>
      </c>
      <c r="N20" s="59"/>
      <c r="O20" s="59">
        <v>0</v>
      </c>
      <c r="P20" s="59"/>
      <c r="Q20" s="59">
        <v>0</v>
      </c>
      <c r="R20" s="59"/>
      <c r="S20" s="59"/>
      <c r="T20" s="59"/>
      <c r="U20" s="59">
        <v>0</v>
      </c>
      <c r="V20" s="59"/>
      <c r="W20" s="59"/>
      <c r="X20" s="59"/>
    </row>
    <row r="21" spans="2:24" ht="12.6" customHeight="1" x14ac:dyDescent="0.25">
      <c r="B21" s="62" t="s">
        <v>131</v>
      </c>
      <c r="C21" s="62"/>
      <c r="D21" s="62"/>
      <c r="E21" s="62"/>
      <c r="F21" s="62"/>
      <c r="G21" s="59">
        <v>500000</v>
      </c>
      <c r="H21" s="59"/>
      <c r="I21" s="59"/>
      <c r="J21" s="59">
        <v>0</v>
      </c>
      <c r="K21" s="59"/>
      <c r="L21" s="59"/>
      <c r="M21" s="59">
        <v>500000</v>
      </c>
      <c r="N21" s="59"/>
      <c r="O21" s="59">
        <v>77327.710000000006</v>
      </c>
      <c r="P21" s="59"/>
      <c r="Q21" s="59">
        <v>77327.710000000006</v>
      </c>
      <c r="R21" s="59"/>
      <c r="S21" s="59"/>
      <c r="T21" s="59"/>
      <c r="U21" s="59">
        <v>422672.29</v>
      </c>
      <c r="V21" s="59"/>
      <c r="W21" s="59"/>
      <c r="X21" s="59"/>
    </row>
    <row r="22" spans="2:24" ht="12.6" customHeight="1" x14ac:dyDescent="0.25">
      <c r="B22" s="62" t="s">
        <v>132</v>
      </c>
      <c r="C22" s="62"/>
      <c r="D22" s="62"/>
      <c r="E22" s="62"/>
      <c r="F22" s="62"/>
      <c r="G22" s="59">
        <v>250000</v>
      </c>
      <c r="H22" s="59"/>
      <c r="I22" s="59"/>
      <c r="J22" s="77">
        <v>-15000</v>
      </c>
      <c r="K22" s="77"/>
      <c r="L22" s="77"/>
      <c r="M22" s="59">
        <v>235000</v>
      </c>
      <c r="N22" s="59"/>
      <c r="O22" s="59">
        <v>420</v>
      </c>
      <c r="P22" s="59"/>
      <c r="Q22" s="59">
        <v>420</v>
      </c>
      <c r="R22" s="59"/>
      <c r="S22" s="59"/>
      <c r="T22" s="59"/>
      <c r="U22" s="59">
        <v>234580</v>
      </c>
      <c r="V22" s="59"/>
      <c r="W22" s="59"/>
      <c r="X22" s="59"/>
    </row>
    <row r="23" spans="2:24" ht="12.6" customHeight="1" x14ac:dyDescent="0.25">
      <c r="B23" s="62" t="s">
        <v>133</v>
      </c>
      <c r="C23" s="62"/>
      <c r="D23" s="62"/>
      <c r="E23" s="62"/>
      <c r="F23" s="62"/>
      <c r="G23" s="59">
        <v>3566292</v>
      </c>
      <c r="H23" s="59"/>
      <c r="I23" s="59"/>
      <c r="J23" s="59">
        <v>0</v>
      </c>
      <c r="K23" s="59"/>
      <c r="L23" s="59"/>
      <c r="M23" s="59">
        <v>3566292</v>
      </c>
      <c r="N23" s="59"/>
      <c r="O23" s="59">
        <v>259243.12</v>
      </c>
      <c r="P23" s="59"/>
      <c r="Q23" s="59">
        <v>259243.12</v>
      </c>
      <c r="R23" s="59"/>
      <c r="S23" s="59"/>
      <c r="T23" s="59"/>
      <c r="U23" s="59">
        <v>3307048.88</v>
      </c>
      <c r="V23" s="59"/>
      <c r="W23" s="59"/>
      <c r="X23" s="59"/>
    </row>
    <row r="24" spans="2:24" ht="12.6" customHeight="1" x14ac:dyDescent="0.25">
      <c r="B24" s="62" t="s">
        <v>134</v>
      </c>
      <c r="C24" s="62"/>
      <c r="D24" s="62"/>
      <c r="E24" s="62"/>
      <c r="F24" s="62"/>
      <c r="G24" s="59">
        <v>100000</v>
      </c>
      <c r="H24" s="59"/>
      <c r="I24" s="59"/>
      <c r="J24" s="59">
        <v>0</v>
      </c>
      <c r="K24" s="59"/>
      <c r="L24" s="59"/>
      <c r="M24" s="59">
        <v>100000</v>
      </c>
      <c r="N24" s="59"/>
      <c r="O24" s="59">
        <v>786.48</v>
      </c>
      <c r="P24" s="59"/>
      <c r="Q24" s="59">
        <v>786.48</v>
      </c>
      <c r="R24" s="59"/>
      <c r="S24" s="59"/>
      <c r="T24" s="59"/>
      <c r="U24" s="59">
        <v>99213.52</v>
      </c>
      <c r="V24" s="59"/>
      <c r="W24" s="59"/>
      <c r="X24" s="59"/>
    </row>
    <row r="25" spans="2:24" ht="12.6" customHeight="1" x14ac:dyDescent="0.25">
      <c r="B25" s="62" t="s">
        <v>135</v>
      </c>
      <c r="C25" s="62"/>
      <c r="D25" s="62"/>
      <c r="E25" s="62"/>
      <c r="F25" s="62"/>
      <c r="G25" s="59">
        <v>50000</v>
      </c>
      <c r="H25" s="59"/>
      <c r="I25" s="59"/>
      <c r="J25" s="59">
        <v>0</v>
      </c>
      <c r="K25" s="59"/>
      <c r="L25" s="59"/>
      <c r="M25" s="59">
        <v>50000</v>
      </c>
      <c r="N25" s="59"/>
      <c r="O25" s="59">
        <v>0</v>
      </c>
      <c r="P25" s="59"/>
      <c r="Q25" s="59">
        <v>0</v>
      </c>
      <c r="R25" s="59"/>
      <c r="S25" s="59"/>
      <c r="T25" s="59"/>
      <c r="U25" s="59">
        <v>50000</v>
      </c>
      <c r="V25" s="59"/>
      <c r="W25" s="59"/>
      <c r="X25" s="59"/>
    </row>
    <row r="26" spans="2:24" ht="12.6" customHeight="1" x14ac:dyDescent="0.25">
      <c r="B26" s="62" t="s">
        <v>136</v>
      </c>
      <c r="C26" s="62"/>
      <c r="D26" s="62"/>
      <c r="E26" s="62"/>
      <c r="F26" s="62"/>
      <c r="G26" s="59">
        <v>450000</v>
      </c>
      <c r="H26" s="59"/>
      <c r="I26" s="59"/>
      <c r="J26" s="59">
        <v>0</v>
      </c>
      <c r="K26" s="59"/>
      <c r="L26" s="59"/>
      <c r="M26" s="59">
        <v>450000</v>
      </c>
      <c r="N26" s="59"/>
      <c r="O26" s="59">
        <v>10012</v>
      </c>
      <c r="P26" s="59"/>
      <c r="Q26" s="59">
        <v>10012</v>
      </c>
      <c r="R26" s="59"/>
      <c r="S26" s="59"/>
      <c r="T26" s="59"/>
      <c r="U26" s="59">
        <v>439988</v>
      </c>
      <c r="V26" s="59"/>
      <c r="W26" s="59"/>
      <c r="X26" s="59"/>
    </row>
    <row r="27" spans="2:24" ht="12.6" customHeight="1" x14ac:dyDescent="0.25">
      <c r="B27" s="75" t="s">
        <v>137</v>
      </c>
      <c r="C27" s="75"/>
      <c r="D27" s="75"/>
      <c r="E27" s="75"/>
      <c r="F27" s="75"/>
      <c r="G27" s="76">
        <v>14326246</v>
      </c>
      <c r="H27" s="76"/>
      <c r="I27" s="76"/>
      <c r="J27" s="76">
        <v>45000</v>
      </c>
      <c r="K27" s="76"/>
      <c r="L27" s="76"/>
      <c r="M27" s="76">
        <v>14371246</v>
      </c>
      <c r="N27" s="76"/>
      <c r="O27" s="76">
        <v>1360615.97</v>
      </c>
      <c r="P27" s="76"/>
      <c r="Q27" s="76">
        <v>1343032.86</v>
      </c>
      <c r="R27" s="76"/>
      <c r="S27" s="76"/>
      <c r="T27" s="76"/>
      <c r="U27" s="76">
        <v>13010630.029999999</v>
      </c>
      <c r="V27" s="76"/>
      <c r="W27" s="76"/>
      <c r="X27" s="76"/>
    </row>
    <row r="28" spans="2:24" ht="12.6" customHeight="1" x14ac:dyDescent="0.25">
      <c r="B28" s="62" t="s">
        <v>138</v>
      </c>
      <c r="C28" s="62"/>
      <c r="D28" s="62"/>
      <c r="E28" s="62"/>
      <c r="F28" s="62"/>
      <c r="G28" s="59">
        <v>9716246</v>
      </c>
      <c r="H28" s="59"/>
      <c r="I28" s="59"/>
      <c r="J28" s="59">
        <v>0</v>
      </c>
      <c r="K28" s="59"/>
      <c r="L28" s="59"/>
      <c r="M28" s="59">
        <v>9716246</v>
      </c>
      <c r="N28" s="59"/>
      <c r="O28" s="59">
        <v>728996.03</v>
      </c>
      <c r="P28" s="59"/>
      <c r="Q28" s="59">
        <v>728996.03</v>
      </c>
      <c r="R28" s="59"/>
      <c r="S28" s="59"/>
      <c r="T28" s="59"/>
      <c r="U28" s="59">
        <v>8987249.9700000007</v>
      </c>
      <c r="V28" s="59"/>
      <c r="W28" s="59"/>
      <c r="X28" s="59"/>
    </row>
    <row r="29" spans="2:24" ht="12.6" customHeight="1" x14ac:dyDescent="0.25">
      <c r="B29" s="62" t="s">
        <v>139</v>
      </c>
      <c r="C29" s="62"/>
      <c r="D29" s="62"/>
      <c r="E29" s="62"/>
      <c r="F29" s="62"/>
      <c r="G29" s="59">
        <v>50000</v>
      </c>
      <c r="H29" s="59"/>
      <c r="I29" s="59"/>
      <c r="J29" s="59">
        <v>0</v>
      </c>
      <c r="K29" s="59"/>
      <c r="L29" s="59"/>
      <c r="M29" s="59">
        <v>50000</v>
      </c>
      <c r="N29" s="59"/>
      <c r="O29" s="59">
        <v>0</v>
      </c>
      <c r="P29" s="59"/>
      <c r="Q29" s="59">
        <v>0</v>
      </c>
      <c r="R29" s="59"/>
      <c r="S29" s="59"/>
      <c r="T29" s="59"/>
      <c r="U29" s="59">
        <v>50000</v>
      </c>
      <c r="V29" s="59"/>
      <c r="W29" s="59"/>
      <c r="X29" s="59"/>
    </row>
    <row r="30" spans="2:24" ht="12.6" customHeight="1" x14ac:dyDescent="0.25">
      <c r="B30" s="62" t="s">
        <v>140</v>
      </c>
      <c r="C30" s="62"/>
      <c r="D30" s="62"/>
      <c r="E30" s="62"/>
      <c r="F30" s="62"/>
      <c r="G30" s="59">
        <v>10000</v>
      </c>
      <c r="H30" s="59"/>
      <c r="I30" s="59"/>
      <c r="J30" s="59">
        <v>15000</v>
      </c>
      <c r="K30" s="59"/>
      <c r="L30" s="59"/>
      <c r="M30" s="59">
        <v>25000</v>
      </c>
      <c r="N30" s="59"/>
      <c r="O30" s="59">
        <v>2366</v>
      </c>
      <c r="P30" s="59"/>
      <c r="Q30" s="59">
        <v>2366</v>
      </c>
      <c r="R30" s="59"/>
      <c r="S30" s="59"/>
      <c r="T30" s="59"/>
      <c r="U30" s="59">
        <v>22634</v>
      </c>
      <c r="V30" s="59"/>
      <c r="W30" s="59"/>
      <c r="X30" s="59"/>
    </row>
    <row r="31" spans="2:24" ht="12.6" customHeight="1" x14ac:dyDescent="0.25">
      <c r="B31" s="62" t="s">
        <v>141</v>
      </c>
      <c r="C31" s="62"/>
      <c r="D31" s="62"/>
      <c r="E31" s="62"/>
      <c r="F31" s="62"/>
      <c r="G31" s="59">
        <v>15000</v>
      </c>
      <c r="H31" s="59"/>
      <c r="I31" s="59"/>
      <c r="J31" s="59">
        <v>0</v>
      </c>
      <c r="K31" s="59"/>
      <c r="L31" s="59"/>
      <c r="M31" s="59">
        <v>15000</v>
      </c>
      <c r="N31" s="59"/>
      <c r="O31" s="59">
        <v>0</v>
      </c>
      <c r="P31" s="59"/>
      <c r="Q31" s="59">
        <v>0</v>
      </c>
      <c r="R31" s="59"/>
      <c r="S31" s="59"/>
      <c r="T31" s="59"/>
      <c r="U31" s="59">
        <v>15000</v>
      </c>
      <c r="V31" s="59"/>
      <c r="W31" s="59"/>
      <c r="X31" s="59"/>
    </row>
    <row r="32" spans="2:24" ht="12.6" customHeight="1" x14ac:dyDescent="0.25">
      <c r="B32" s="62" t="s">
        <v>142</v>
      </c>
      <c r="C32" s="62"/>
      <c r="D32" s="62"/>
      <c r="E32" s="62"/>
      <c r="F32" s="62"/>
      <c r="G32" s="59">
        <v>1500000</v>
      </c>
      <c r="H32" s="59"/>
      <c r="I32" s="59"/>
      <c r="J32" s="59">
        <v>0</v>
      </c>
      <c r="K32" s="59"/>
      <c r="L32" s="59"/>
      <c r="M32" s="59">
        <v>1500000</v>
      </c>
      <c r="N32" s="59"/>
      <c r="O32" s="59">
        <v>404017.25</v>
      </c>
      <c r="P32" s="59"/>
      <c r="Q32" s="59">
        <v>386434.14</v>
      </c>
      <c r="R32" s="59"/>
      <c r="S32" s="59"/>
      <c r="T32" s="59"/>
      <c r="U32" s="59">
        <v>1095982.75</v>
      </c>
      <c r="V32" s="59"/>
      <c r="W32" s="59"/>
      <c r="X32" s="59"/>
    </row>
    <row r="33" spans="1:24" ht="12.6" customHeight="1" x14ac:dyDescent="0.25">
      <c r="B33" s="62" t="s">
        <v>143</v>
      </c>
      <c r="C33" s="62"/>
      <c r="D33" s="62"/>
      <c r="E33" s="62"/>
      <c r="F33" s="62"/>
      <c r="G33" s="59">
        <v>30000</v>
      </c>
      <c r="H33" s="59"/>
      <c r="I33" s="59"/>
      <c r="J33" s="59">
        <v>30000</v>
      </c>
      <c r="K33" s="59"/>
      <c r="L33" s="59"/>
      <c r="M33" s="59">
        <v>60000</v>
      </c>
      <c r="N33" s="59"/>
      <c r="O33" s="59">
        <v>56224.49</v>
      </c>
      <c r="P33" s="59"/>
      <c r="Q33" s="59">
        <v>56224.49</v>
      </c>
      <c r="R33" s="59"/>
      <c r="S33" s="59"/>
      <c r="T33" s="59"/>
      <c r="U33" s="59">
        <v>3775.51</v>
      </c>
      <c r="V33" s="59"/>
      <c r="W33" s="59"/>
      <c r="X33" s="59"/>
    </row>
    <row r="34" spans="1:24" ht="12.6" customHeight="1" x14ac:dyDescent="0.25">
      <c r="B34" s="62" t="s">
        <v>144</v>
      </c>
      <c r="C34" s="62"/>
      <c r="D34" s="62"/>
      <c r="E34" s="62"/>
      <c r="F34" s="62"/>
      <c r="G34" s="59">
        <v>5000</v>
      </c>
      <c r="H34" s="59"/>
      <c r="I34" s="59"/>
      <c r="J34" s="59">
        <v>0</v>
      </c>
      <c r="K34" s="59"/>
      <c r="L34" s="59"/>
      <c r="M34" s="59">
        <v>5000</v>
      </c>
      <c r="N34" s="59"/>
      <c r="O34" s="59">
        <v>0</v>
      </c>
      <c r="P34" s="59"/>
      <c r="Q34" s="59">
        <v>0</v>
      </c>
      <c r="R34" s="59"/>
      <c r="S34" s="59"/>
      <c r="T34" s="59"/>
      <c r="U34" s="59">
        <v>5000</v>
      </c>
      <c r="V34" s="59"/>
      <c r="W34" s="59"/>
      <c r="X34" s="59"/>
    </row>
    <row r="35" spans="1:24" ht="12.6" customHeight="1" x14ac:dyDescent="0.25">
      <c r="B35" s="62" t="s">
        <v>145</v>
      </c>
      <c r="C35" s="62"/>
      <c r="D35" s="62"/>
      <c r="E35" s="62"/>
      <c r="F35" s="62"/>
      <c r="G35" s="59">
        <v>1000000</v>
      </c>
      <c r="H35" s="59"/>
      <c r="I35" s="59"/>
      <c r="J35" s="59">
        <v>0</v>
      </c>
      <c r="K35" s="59"/>
      <c r="L35" s="59"/>
      <c r="M35" s="59">
        <v>1000000</v>
      </c>
      <c r="N35" s="59"/>
      <c r="O35" s="59">
        <v>66380.2</v>
      </c>
      <c r="P35" s="59"/>
      <c r="Q35" s="59">
        <v>66380.2</v>
      </c>
      <c r="R35" s="59"/>
      <c r="S35" s="59"/>
      <c r="T35" s="59"/>
      <c r="U35" s="59">
        <v>933619.8</v>
      </c>
      <c r="V35" s="59"/>
      <c r="W35" s="59"/>
      <c r="X35" s="59"/>
    </row>
    <row r="36" spans="1:24" ht="12.6" customHeight="1" x14ac:dyDescent="0.25">
      <c r="B36" s="62" t="s">
        <v>146</v>
      </c>
      <c r="C36" s="62"/>
      <c r="D36" s="62"/>
      <c r="E36" s="62"/>
      <c r="F36" s="62"/>
      <c r="G36" s="59">
        <v>2000000</v>
      </c>
      <c r="H36" s="59"/>
      <c r="I36" s="59"/>
      <c r="J36" s="59">
        <v>0</v>
      </c>
      <c r="K36" s="59"/>
      <c r="L36" s="59"/>
      <c r="M36" s="59">
        <v>2000000</v>
      </c>
      <c r="N36" s="59"/>
      <c r="O36" s="59">
        <v>102632</v>
      </c>
      <c r="P36" s="59"/>
      <c r="Q36" s="59">
        <v>102632</v>
      </c>
      <c r="R36" s="59"/>
      <c r="S36" s="59"/>
      <c r="T36" s="59"/>
      <c r="U36" s="59">
        <v>1897368</v>
      </c>
      <c r="V36" s="59"/>
      <c r="W36" s="59"/>
      <c r="X36" s="59"/>
    </row>
    <row r="37" spans="1:24" ht="12.6" customHeight="1" x14ac:dyDescent="0.25">
      <c r="B37" s="75" t="s">
        <v>147</v>
      </c>
      <c r="C37" s="75"/>
      <c r="D37" s="75"/>
      <c r="E37" s="75"/>
      <c r="F37" s="75"/>
      <c r="G37" s="76">
        <v>2205000</v>
      </c>
      <c r="H37" s="76"/>
      <c r="I37" s="76"/>
      <c r="J37" s="76">
        <v>0</v>
      </c>
      <c r="K37" s="76"/>
      <c r="L37" s="76"/>
      <c r="M37" s="76">
        <v>2205000</v>
      </c>
      <c r="N37" s="76"/>
      <c r="O37" s="76">
        <v>227568.55</v>
      </c>
      <c r="P37" s="76"/>
      <c r="Q37" s="76">
        <v>227568.55</v>
      </c>
      <c r="R37" s="76"/>
      <c r="S37" s="76"/>
      <c r="T37" s="76"/>
      <c r="U37" s="76">
        <v>1977431.45</v>
      </c>
      <c r="V37" s="76"/>
      <c r="W37" s="76"/>
      <c r="X37" s="76"/>
    </row>
    <row r="38" spans="1:24" ht="12.6" customHeight="1" x14ac:dyDescent="0.25">
      <c r="B38" s="62" t="s">
        <v>148</v>
      </c>
      <c r="C38" s="62"/>
      <c r="D38" s="62"/>
      <c r="E38" s="62"/>
      <c r="F38" s="62"/>
      <c r="G38" s="59">
        <v>600000</v>
      </c>
      <c r="H38" s="59"/>
      <c r="I38" s="59"/>
      <c r="J38" s="59">
        <v>0</v>
      </c>
      <c r="K38" s="59"/>
      <c r="L38" s="59"/>
      <c r="M38" s="59">
        <v>600000</v>
      </c>
      <c r="N38" s="59"/>
      <c r="O38" s="59">
        <v>101996</v>
      </c>
      <c r="P38" s="59"/>
      <c r="Q38" s="59">
        <v>101996</v>
      </c>
      <c r="R38" s="59"/>
      <c r="S38" s="59"/>
      <c r="T38" s="59"/>
      <c r="U38" s="59">
        <v>498004</v>
      </c>
      <c r="V38" s="59"/>
      <c r="W38" s="59"/>
      <c r="X38" s="59"/>
    </row>
    <row r="39" spans="1:24" ht="12.6" customHeight="1" x14ac:dyDescent="0.25">
      <c r="B39" s="62" t="s">
        <v>149</v>
      </c>
      <c r="C39" s="62"/>
      <c r="D39" s="62"/>
      <c r="E39" s="62"/>
      <c r="F39" s="62"/>
      <c r="G39" s="59">
        <v>0</v>
      </c>
      <c r="H39" s="59"/>
      <c r="I39" s="59"/>
      <c r="J39" s="59">
        <v>0</v>
      </c>
      <c r="K39" s="59"/>
      <c r="L39" s="59"/>
      <c r="M39" s="59">
        <v>0</v>
      </c>
      <c r="N39" s="59"/>
      <c r="O39" s="59">
        <v>0</v>
      </c>
      <c r="P39" s="59"/>
      <c r="Q39" s="59">
        <v>0</v>
      </c>
      <c r="R39" s="59"/>
      <c r="S39" s="59"/>
      <c r="T39" s="59"/>
      <c r="U39" s="59">
        <v>0</v>
      </c>
      <c r="V39" s="59"/>
      <c r="W39" s="59"/>
      <c r="X39" s="59"/>
    </row>
    <row r="40" spans="1:24" ht="12.6" customHeight="1" x14ac:dyDescent="0.25">
      <c r="B40" s="62" t="s">
        <v>150</v>
      </c>
      <c r="C40" s="62"/>
      <c r="D40" s="62"/>
      <c r="E40" s="62"/>
      <c r="F40" s="62"/>
      <c r="G40" s="59">
        <v>0</v>
      </c>
      <c r="H40" s="59"/>
      <c r="I40" s="59"/>
      <c r="J40" s="59">
        <v>0</v>
      </c>
      <c r="K40" s="59"/>
      <c r="L40" s="59"/>
      <c r="M40" s="59">
        <v>0</v>
      </c>
      <c r="N40" s="59"/>
      <c r="O40" s="59">
        <v>0</v>
      </c>
      <c r="P40" s="59"/>
      <c r="Q40" s="59">
        <v>0</v>
      </c>
      <c r="R40" s="59"/>
      <c r="S40" s="59"/>
      <c r="T40" s="59"/>
      <c r="U40" s="59">
        <v>0</v>
      </c>
      <c r="V40" s="59"/>
      <c r="W40" s="59"/>
      <c r="X40" s="59"/>
    </row>
    <row r="41" spans="1:24" ht="12.6" customHeight="1" x14ac:dyDescent="0.25">
      <c r="B41" s="62" t="s">
        <v>151</v>
      </c>
      <c r="C41" s="62"/>
      <c r="D41" s="62"/>
      <c r="E41" s="62"/>
      <c r="F41" s="62"/>
      <c r="G41" s="59">
        <v>1605000</v>
      </c>
      <c r="H41" s="59"/>
      <c r="I41" s="59"/>
      <c r="J41" s="59">
        <v>0</v>
      </c>
      <c r="K41" s="59"/>
      <c r="L41" s="59"/>
      <c r="M41" s="59">
        <v>1605000</v>
      </c>
      <c r="N41" s="59"/>
      <c r="O41" s="59">
        <v>125572.55</v>
      </c>
      <c r="P41" s="59"/>
      <c r="Q41" s="59">
        <v>125572.55</v>
      </c>
      <c r="R41" s="59"/>
      <c r="S41" s="59"/>
      <c r="T41" s="59"/>
      <c r="U41" s="59">
        <v>1479427.45</v>
      </c>
      <c r="V41" s="59"/>
      <c r="W41" s="59"/>
      <c r="X41" s="59"/>
    </row>
    <row r="42" spans="1:24" ht="12.6" customHeight="1" x14ac:dyDescent="0.25">
      <c r="B42" s="62" t="s">
        <v>152</v>
      </c>
      <c r="C42" s="62"/>
      <c r="D42" s="62"/>
      <c r="E42" s="62"/>
      <c r="F42" s="62"/>
      <c r="G42" s="59">
        <v>0</v>
      </c>
      <c r="H42" s="59"/>
      <c r="I42" s="59"/>
      <c r="J42" s="59">
        <v>0</v>
      </c>
      <c r="K42" s="59"/>
      <c r="L42" s="59"/>
      <c r="M42" s="59">
        <v>0</v>
      </c>
      <c r="N42" s="59"/>
      <c r="O42" s="59">
        <v>0</v>
      </c>
      <c r="P42" s="59"/>
      <c r="Q42" s="59">
        <v>0</v>
      </c>
      <c r="R42" s="59"/>
      <c r="S42" s="59"/>
      <c r="T42" s="59"/>
      <c r="U42" s="59">
        <v>0</v>
      </c>
      <c r="V42" s="59"/>
      <c r="W42" s="59"/>
      <c r="X42" s="59"/>
    </row>
    <row r="43" spans="1:24" ht="16.350000000000001" customHeight="1" x14ac:dyDescent="0.25">
      <c r="A43" s="70"/>
      <c r="B43" s="70"/>
      <c r="C43" s="70"/>
      <c r="D43" s="70"/>
      <c r="E43" s="71" t="s">
        <v>99</v>
      </c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</row>
    <row r="44" spans="1:24" ht="12.95" customHeight="1" x14ac:dyDescent="0.25">
      <c r="A44" s="70"/>
      <c r="B44" s="70"/>
      <c r="C44" s="70"/>
      <c r="D44" s="70"/>
      <c r="E44" s="72" t="s">
        <v>100</v>
      </c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</row>
    <row r="45" spans="1:24" ht="12.95" customHeight="1" x14ac:dyDescent="0.15">
      <c r="C45" s="64" t="s">
        <v>104</v>
      </c>
      <c r="D45" s="64"/>
      <c r="E45" s="64"/>
      <c r="F45" s="73" t="s">
        <v>101</v>
      </c>
      <c r="G45" s="73"/>
      <c r="H45" s="73"/>
      <c r="I45" s="73"/>
      <c r="J45" s="73"/>
      <c r="K45" s="73"/>
      <c r="L45" s="73"/>
      <c r="M45" s="73"/>
      <c r="N45" s="73"/>
      <c r="O45" s="73"/>
      <c r="P45" s="68" t="s">
        <v>102</v>
      </c>
      <c r="Q45" s="68"/>
      <c r="R45" s="68"/>
      <c r="S45" s="74" t="s">
        <v>103</v>
      </c>
      <c r="T45" s="74"/>
      <c r="U45" s="74"/>
      <c r="V45" s="74"/>
      <c r="W45" s="74"/>
    </row>
    <row r="46" spans="1:24" ht="12.95" customHeight="1" x14ac:dyDescent="0.15">
      <c r="C46" s="64" t="s">
        <v>153</v>
      </c>
      <c r="D46" s="64"/>
      <c r="E46" s="64"/>
      <c r="F46" s="65" t="s">
        <v>154</v>
      </c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1:24" ht="20.25" customHeight="1" x14ac:dyDescent="0.25">
      <c r="A47" s="66" t="s">
        <v>108</v>
      </c>
      <c r="B47" s="66"/>
      <c r="C47" s="66"/>
      <c r="D47" s="66"/>
      <c r="E47" s="66"/>
      <c r="F47" s="66"/>
      <c r="G47" s="67" t="s">
        <v>4</v>
      </c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8" t="s">
        <v>196</v>
      </c>
      <c r="V47" s="68"/>
    </row>
    <row r="48" spans="1:24" ht="13.7" customHeight="1" x14ac:dyDescent="0.2">
      <c r="A48" s="66"/>
      <c r="B48" s="66"/>
      <c r="C48" s="66"/>
      <c r="D48" s="66"/>
      <c r="E48" s="66"/>
      <c r="F48" s="66"/>
      <c r="G48" s="63" t="s">
        <v>109</v>
      </c>
      <c r="H48" s="63"/>
      <c r="I48" s="63"/>
      <c r="J48" s="69" t="s">
        <v>110</v>
      </c>
      <c r="K48" s="69"/>
      <c r="L48" s="69"/>
      <c r="M48" s="63" t="s">
        <v>111</v>
      </c>
      <c r="N48" s="63"/>
      <c r="O48" s="63" t="s">
        <v>9</v>
      </c>
      <c r="P48" s="63"/>
      <c r="Q48" s="63" t="s">
        <v>112</v>
      </c>
      <c r="R48" s="63"/>
      <c r="S48" s="63"/>
      <c r="T48" s="63"/>
      <c r="U48" s="63" t="s">
        <v>113</v>
      </c>
      <c r="V48" s="63"/>
      <c r="W48" s="63"/>
      <c r="X48" s="63"/>
    </row>
    <row r="49" spans="2:24" ht="13.7" customHeight="1" x14ac:dyDescent="0.2">
      <c r="H49" s="36" t="s">
        <v>114</v>
      </c>
      <c r="K49" s="36" t="s">
        <v>115</v>
      </c>
      <c r="N49" s="36" t="s">
        <v>116</v>
      </c>
      <c r="S49" s="36" t="s">
        <v>117</v>
      </c>
      <c r="V49" s="63" t="s">
        <v>118</v>
      </c>
      <c r="W49" s="63"/>
      <c r="X49" s="63"/>
    </row>
    <row r="50" spans="2:24" ht="9.75" customHeight="1" x14ac:dyDescent="0.25"/>
    <row r="51" spans="2:24" ht="9.6" customHeight="1" x14ac:dyDescent="0.25">
      <c r="B51" s="62" t="s">
        <v>155</v>
      </c>
      <c r="C51" s="62"/>
      <c r="D51" s="62"/>
      <c r="E51" s="62"/>
      <c r="F51" s="62"/>
      <c r="G51" s="59">
        <v>0</v>
      </c>
      <c r="H51" s="59"/>
      <c r="I51" s="59"/>
      <c r="J51" s="59">
        <v>0</v>
      </c>
      <c r="K51" s="59"/>
      <c r="L51" s="59"/>
      <c r="M51" s="59">
        <v>0</v>
      </c>
      <c r="N51" s="59"/>
      <c r="O51" s="59">
        <v>0</v>
      </c>
      <c r="P51" s="59"/>
      <c r="Q51" s="59">
        <v>0</v>
      </c>
      <c r="R51" s="59"/>
      <c r="S51" s="59"/>
      <c r="T51" s="59"/>
      <c r="U51" s="59">
        <v>0</v>
      </c>
      <c r="V51" s="59"/>
      <c r="W51" s="59"/>
      <c r="X51" s="59"/>
    </row>
    <row r="52" spans="2:24" ht="12.6" customHeight="1" x14ac:dyDescent="0.25">
      <c r="B52" s="62" t="s">
        <v>156</v>
      </c>
      <c r="C52" s="62"/>
      <c r="D52" s="62"/>
      <c r="E52" s="62"/>
      <c r="F52" s="62"/>
      <c r="G52" s="59">
        <v>0</v>
      </c>
      <c r="H52" s="59"/>
      <c r="I52" s="59"/>
      <c r="J52" s="59">
        <v>0</v>
      </c>
      <c r="K52" s="59"/>
      <c r="L52" s="59"/>
      <c r="M52" s="59">
        <v>0</v>
      </c>
      <c r="N52" s="59"/>
      <c r="O52" s="59">
        <v>0</v>
      </c>
      <c r="P52" s="59"/>
      <c r="Q52" s="59">
        <v>0</v>
      </c>
      <c r="R52" s="59"/>
      <c r="S52" s="59"/>
      <c r="T52" s="59"/>
      <c r="U52" s="59">
        <v>0</v>
      </c>
      <c r="V52" s="59"/>
      <c r="W52" s="59"/>
      <c r="X52" s="59"/>
    </row>
    <row r="53" spans="2:24" ht="12.6" customHeight="1" x14ac:dyDescent="0.25">
      <c r="B53" s="62" t="s">
        <v>157</v>
      </c>
      <c r="C53" s="62"/>
      <c r="D53" s="62"/>
      <c r="E53" s="62"/>
      <c r="F53" s="62"/>
      <c r="G53" s="59">
        <v>0</v>
      </c>
      <c r="H53" s="59"/>
      <c r="I53" s="59"/>
      <c r="J53" s="59">
        <v>0</v>
      </c>
      <c r="K53" s="59"/>
      <c r="L53" s="59"/>
      <c r="M53" s="59">
        <v>0</v>
      </c>
      <c r="N53" s="59"/>
      <c r="O53" s="59">
        <v>0</v>
      </c>
      <c r="P53" s="59"/>
      <c r="Q53" s="59">
        <v>0</v>
      </c>
      <c r="R53" s="59"/>
      <c r="S53" s="59"/>
      <c r="T53" s="59"/>
      <c r="U53" s="59">
        <v>0</v>
      </c>
      <c r="V53" s="59"/>
      <c r="W53" s="59"/>
      <c r="X53" s="59"/>
    </row>
    <row r="54" spans="2:24" ht="12.6" customHeight="1" x14ac:dyDescent="0.25">
      <c r="B54" s="62" t="s">
        <v>158</v>
      </c>
      <c r="C54" s="62"/>
      <c r="D54" s="62"/>
      <c r="E54" s="62"/>
      <c r="F54" s="62"/>
      <c r="G54" s="59">
        <v>0</v>
      </c>
      <c r="H54" s="59"/>
      <c r="I54" s="59"/>
      <c r="J54" s="59">
        <v>0</v>
      </c>
      <c r="K54" s="59"/>
      <c r="L54" s="59"/>
      <c r="M54" s="59">
        <v>0</v>
      </c>
      <c r="N54" s="59"/>
      <c r="O54" s="59">
        <v>0</v>
      </c>
      <c r="P54" s="59"/>
      <c r="Q54" s="59">
        <v>0</v>
      </c>
      <c r="R54" s="59"/>
      <c r="S54" s="59"/>
      <c r="T54" s="59"/>
      <c r="U54" s="59">
        <v>0</v>
      </c>
      <c r="V54" s="59"/>
      <c r="W54" s="59"/>
      <c r="X54" s="59"/>
    </row>
    <row r="55" spans="2:24" ht="12.6" customHeight="1" x14ac:dyDescent="0.25">
      <c r="B55" s="75" t="s">
        <v>159</v>
      </c>
      <c r="C55" s="75"/>
      <c r="D55" s="75"/>
      <c r="E55" s="75"/>
      <c r="F55" s="75"/>
      <c r="G55" s="76">
        <v>2653120</v>
      </c>
      <c r="H55" s="76"/>
      <c r="I55" s="76"/>
      <c r="J55" s="76">
        <v>0</v>
      </c>
      <c r="K55" s="76"/>
      <c r="L55" s="76"/>
      <c r="M55" s="76">
        <v>2653120</v>
      </c>
      <c r="N55" s="76"/>
      <c r="O55" s="76">
        <v>6148</v>
      </c>
      <c r="P55" s="76"/>
      <c r="Q55" s="76">
        <v>6148</v>
      </c>
      <c r="R55" s="76"/>
      <c r="S55" s="76"/>
      <c r="T55" s="76"/>
      <c r="U55" s="76">
        <v>2646972</v>
      </c>
      <c r="V55" s="76"/>
      <c r="W55" s="76"/>
      <c r="X55" s="76"/>
    </row>
    <row r="56" spans="2:24" ht="12.6" customHeight="1" x14ac:dyDescent="0.25">
      <c r="B56" s="62" t="s">
        <v>160</v>
      </c>
      <c r="C56" s="62"/>
      <c r="D56" s="62"/>
      <c r="E56" s="62"/>
      <c r="F56" s="62"/>
      <c r="G56" s="59">
        <v>200000</v>
      </c>
      <c r="H56" s="59"/>
      <c r="I56" s="59"/>
      <c r="J56" s="59">
        <v>0</v>
      </c>
      <c r="K56" s="59"/>
      <c r="L56" s="59"/>
      <c r="M56" s="59">
        <v>200000</v>
      </c>
      <c r="N56" s="59"/>
      <c r="O56" s="59">
        <v>6148</v>
      </c>
      <c r="P56" s="59"/>
      <c r="Q56" s="59">
        <v>6148</v>
      </c>
      <c r="R56" s="59"/>
      <c r="S56" s="59"/>
      <c r="T56" s="59"/>
      <c r="U56" s="59">
        <v>193852</v>
      </c>
      <c r="V56" s="59"/>
      <c r="W56" s="59"/>
      <c r="X56" s="59"/>
    </row>
    <row r="57" spans="2:24" ht="12.6" customHeight="1" x14ac:dyDescent="0.25">
      <c r="B57" s="62" t="s">
        <v>161</v>
      </c>
      <c r="C57" s="62"/>
      <c r="D57" s="62"/>
      <c r="E57" s="62"/>
      <c r="F57" s="62"/>
      <c r="G57" s="59">
        <v>50000</v>
      </c>
      <c r="H57" s="59"/>
      <c r="I57" s="59"/>
      <c r="J57" s="59">
        <v>0</v>
      </c>
      <c r="K57" s="59"/>
      <c r="L57" s="59"/>
      <c r="M57" s="59">
        <v>50000</v>
      </c>
      <c r="N57" s="59"/>
      <c r="O57" s="59">
        <v>0</v>
      </c>
      <c r="P57" s="59"/>
      <c r="Q57" s="59">
        <v>0</v>
      </c>
      <c r="R57" s="59"/>
      <c r="S57" s="59"/>
      <c r="T57" s="59"/>
      <c r="U57" s="59">
        <v>50000</v>
      </c>
      <c r="V57" s="59"/>
      <c r="W57" s="59"/>
      <c r="X57" s="59"/>
    </row>
    <row r="58" spans="2:24" ht="12.6" customHeight="1" x14ac:dyDescent="0.25">
      <c r="B58" s="62" t="s">
        <v>162</v>
      </c>
      <c r="C58" s="62"/>
      <c r="D58" s="62"/>
      <c r="E58" s="62"/>
      <c r="F58" s="62"/>
      <c r="G58" s="59">
        <v>30000</v>
      </c>
      <c r="H58" s="59"/>
      <c r="I58" s="59"/>
      <c r="J58" s="59">
        <v>0</v>
      </c>
      <c r="K58" s="59"/>
      <c r="L58" s="59"/>
      <c r="M58" s="59">
        <v>30000</v>
      </c>
      <c r="N58" s="59"/>
      <c r="O58" s="59">
        <v>0</v>
      </c>
      <c r="P58" s="59"/>
      <c r="Q58" s="59">
        <v>0</v>
      </c>
      <c r="R58" s="59"/>
      <c r="S58" s="59"/>
      <c r="T58" s="59"/>
      <c r="U58" s="59">
        <v>30000</v>
      </c>
      <c r="V58" s="59"/>
      <c r="W58" s="59"/>
      <c r="X58" s="59"/>
    </row>
    <row r="59" spans="2:24" ht="12.6" customHeight="1" x14ac:dyDescent="0.25">
      <c r="B59" s="62" t="s">
        <v>163</v>
      </c>
      <c r="C59" s="62"/>
      <c r="D59" s="62"/>
      <c r="E59" s="62"/>
      <c r="F59" s="62"/>
      <c r="G59" s="59">
        <v>0</v>
      </c>
      <c r="H59" s="59"/>
      <c r="I59" s="59"/>
      <c r="J59" s="59">
        <v>0</v>
      </c>
      <c r="K59" s="59"/>
      <c r="L59" s="59"/>
      <c r="M59" s="59">
        <v>0</v>
      </c>
      <c r="N59" s="59"/>
      <c r="O59" s="59">
        <v>0</v>
      </c>
      <c r="P59" s="59"/>
      <c r="Q59" s="59">
        <v>0</v>
      </c>
      <c r="R59" s="59"/>
      <c r="S59" s="59"/>
      <c r="T59" s="59"/>
      <c r="U59" s="59">
        <v>0</v>
      </c>
      <c r="V59" s="59"/>
      <c r="W59" s="59"/>
      <c r="X59" s="59"/>
    </row>
    <row r="60" spans="2:24" ht="12.6" customHeight="1" x14ac:dyDescent="0.25">
      <c r="B60" s="62" t="s">
        <v>164</v>
      </c>
      <c r="C60" s="62"/>
      <c r="D60" s="62"/>
      <c r="E60" s="62"/>
      <c r="F60" s="62"/>
      <c r="G60" s="59">
        <v>0</v>
      </c>
      <c r="H60" s="59"/>
      <c r="I60" s="59"/>
      <c r="J60" s="59">
        <v>0</v>
      </c>
      <c r="K60" s="59"/>
      <c r="L60" s="59"/>
      <c r="M60" s="59">
        <v>0</v>
      </c>
      <c r="N60" s="59"/>
      <c r="O60" s="59">
        <v>0</v>
      </c>
      <c r="P60" s="59"/>
      <c r="Q60" s="59">
        <v>0</v>
      </c>
      <c r="R60" s="59"/>
      <c r="S60" s="59"/>
      <c r="T60" s="59"/>
      <c r="U60" s="59">
        <v>0</v>
      </c>
      <c r="V60" s="59"/>
      <c r="W60" s="59"/>
      <c r="X60" s="59"/>
    </row>
    <row r="61" spans="2:24" ht="12.6" customHeight="1" x14ac:dyDescent="0.25">
      <c r="B61" s="62" t="s">
        <v>165</v>
      </c>
      <c r="C61" s="62"/>
      <c r="D61" s="62"/>
      <c r="E61" s="62"/>
      <c r="F61" s="62"/>
      <c r="G61" s="59">
        <v>150000</v>
      </c>
      <c r="H61" s="59"/>
      <c r="I61" s="59"/>
      <c r="J61" s="59">
        <v>0</v>
      </c>
      <c r="K61" s="59"/>
      <c r="L61" s="59"/>
      <c r="M61" s="59">
        <v>150000</v>
      </c>
      <c r="N61" s="59"/>
      <c r="O61" s="59">
        <v>0</v>
      </c>
      <c r="P61" s="59"/>
      <c r="Q61" s="59">
        <v>0</v>
      </c>
      <c r="R61" s="59"/>
      <c r="S61" s="59"/>
      <c r="T61" s="59"/>
      <c r="U61" s="59">
        <v>150000</v>
      </c>
      <c r="V61" s="59"/>
      <c r="W61" s="59"/>
      <c r="X61" s="59"/>
    </row>
    <row r="62" spans="2:24" ht="12.6" customHeight="1" x14ac:dyDescent="0.25">
      <c r="B62" s="62" t="s">
        <v>166</v>
      </c>
      <c r="C62" s="62"/>
      <c r="D62" s="62"/>
      <c r="E62" s="62"/>
      <c r="F62" s="62"/>
      <c r="G62" s="59">
        <v>0</v>
      </c>
      <c r="H62" s="59"/>
      <c r="I62" s="59"/>
      <c r="J62" s="59">
        <v>0</v>
      </c>
      <c r="K62" s="59"/>
      <c r="L62" s="59"/>
      <c r="M62" s="59">
        <v>0</v>
      </c>
      <c r="N62" s="59"/>
      <c r="O62" s="59">
        <v>0</v>
      </c>
      <c r="P62" s="59"/>
      <c r="Q62" s="59">
        <v>0</v>
      </c>
      <c r="R62" s="59"/>
      <c r="S62" s="59"/>
      <c r="T62" s="59"/>
      <c r="U62" s="59">
        <v>0</v>
      </c>
      <c r="V62" s="59"/>
      <c r="W62" s="59"/>
      <c r="X62" s="59"/>
    </row>
    <row r="63" spans="2:24" ht="12.6" customHeight="1" x14ac:dyDescent="0.25">
      <c r="B63" s="62" t="s">
        <v>167</v>
      </c>
      <c r="C63" s="62"/>
      <c r="D63" s="62"/>
      <c r="E63" s="62"/>
      <c r="F63" s="62"/>
      <c r="G63" s="59">
        <v>2223120</v>
      </c>
      <c r="H63" s="59"/>
      <c r="I63" s="59"/>
      <c r="J63" s="59">
        <v>0</v>
      </c>
      <c r="K63" s="59"/>
      <c r="L63" s="59"/>
      <c r="M63" s="59">
        <v>2223120</v>
      </c>
      <c r="N63" s="59"/>
      <c r="O63" s="59">
        <v>0</v>
      </c>
      <c r="P63" s="59"/>
      <c r="Q63" s="59">
        <v>0</v>
      </c>
      <c r="R63" s="59"/>
      <c r="S63" s="59"/>
      <c r="T63" s="59"/>
      <c r="U63" s="59">
        <v>2223120</v>
      </c>
      <c r="V63" s="59"/>
      <c r="W63" s="59"/>
      <c r="X63" s="59"/>
    </row>
    <row r="64" spans="2:24" ht="12.6" customHeight="1" x14ac:dyDescent="0.25">
      <c r="B64" s="62" t="s">
        <v>168</v>
      </c>
      <c r="C64" s="62"/>
      <c r="D64" s="62"/>
      <c r="E64" s="62"/>
      <c r="F64" s="62"/>
      <c r="G64" s="59">
        <v>0</v>
      </c>
      <c r="H64" s="59"/>
      <c r="I64" s="59"/>
      <c r="J64" s="59">
        <v>0</v>
      </c>
      <c r="K64" s="59"/>
      <c r="L64" s="59"/>
      <c r="M64" s="59">
        <v>0</v>
      </c>
      <c r="N64" s="59"/>
      <c r="O64" s="59">
        <v>0</v>
      </c>
      <c r="P64" s="59"/>
      <c r="Q64" s="59">
        <v>0</v>
      </c>
      <c r="R64" s="59"/>
      <c r="S64" s="59"/>
      <c r="T64" s="59"/>
      <c r="U64" s="59">
        <v>0</v>
      </c>
      <c r="V64" s="59"/>
      <c r="W64" s="59"/>
      <c r="X64" s="59"/>
    </row>
    <row r="65" spans="2:24" ht="12.6" customHeight="1" x14ac:dyDescent="0.25">
      <c r="B65" s="75" t="s">
        <v>169</v>
      </c>
      <c r="C65" s="75"/>
      <c r="D65" s="75"/>
      <c r="E65" s="75"/>
      <c r="F65" s="75"/>
      <c r="G65" s="76">
        <v>21190778.780000001</v>
      </c>
      <c r="H65" s="76"/>
      <c r="I65" s="76"/>
      <c r="J65" s="76">
        <v>0</v>
      </c>
      <c r="K65" s="76"/>
      <c r="L65" s="76"/>
      <c r="M65" s="76">
        <v>21190778.780000001</v>
      </c>
      <c r="N65" s="76"/>
      <c r="O65" s="76">
        <v>0</v>
      </c>
      <c r="P65" s="76"/>
      <c r="Q65" s="76">
        <v>0</v>
      </c>
      <c r="R65" s="76"/>
      <c r="S65" s="76"/>
      <c r="T65" s="76"/>
      <c r="U65" s="76">
        <v>21190778.780000001</v>
      </c>
      <c r="V65" s="76"/>
      <c r="W65" s="76"/>
      <c r="X65" s="76"/>
    </row>
    <row r="66" spans="2:24" ht="12.6" customHeight="1" x14ac:dyDescent="0.25">
      <c r="B66" s="62" t="s">
        <v>170</v>
      </c>
      <c r="C66" s="62"/>
      <c r="D66" s="62"/>
      <c r="E66" s="62"/>
      <c r="F66" s="62"/>
      <c r="G66" s="59">
        <v>10039315.779999999</v>
      </c>
      <c r="H66" s="59"/>
      <c r="I66" s="59"/>
      <c r="J66" s="59">
        <v>0</v>
      </c>
      <c r="K66" s="59"/>
      <c r="L66" s="59"/>
      <c r="M66" s="59">
        <v>10039315.779999999</v>
      </c>
      <c r="N66" s="59"/>
      <c r="O66" s="59">
        <v>0</v>
      </c>
      <c r="P66" s="59"/>
      <c r="Q66" s="59">
        <v>0</v>
      </c>
      <c r="R66" s="59"/>
      <c r="S66" s="59"/>
      <c r="T66" s="59"/>
      <c r="U66" s="59">
        <v>10039315.779999999</v>
      </c>
      <c r="V66" s="59"/>
      <c r="W66" s="59"/>
      <c r="X66" s="59"/>
    </row>
    <row r="67" spans="2:24" ht="12.6" customHeight="1" x14ac:dyDescent="0.25">
      <c r="B67" s="62" t="s">
        <v>171</v>
      </c>
      <c r="C67" s="62"/>
      <c r="D67" s="62"/>
      <c r="E67" s="62"/>
      <c r="F67" s="62"/>
      <c r="G67" s="59">
        <v>11151463</v>
      </c>
      <c r="H67" s="59"/>
      <c r="I67" s="59"/>
      <c r="J67" s="59">
        <v>0</v>
      </c>
      <c r="K67" s="59"/>
      <c r="L67" s="59"/>
      <c r="M67" s="59">
        <v>11151463</v>
      </c>
      <c r="N67" s="59"/>
      <c r="O67" s="59">
        <v>0</v>
      </c>
      <c r="P67" s="59"/>
      <c r="Q67" s="59">
        <v>0</v>
      </c>
      <c r="R67" s="59"/>
      <c r="S67" s="59"/>
      <c r="T67" s="59"/>
      <c r="U67" s="59">
        <v>11151463</v>
      </c>
      <c r="V67" s="59"/>
      <c r="W67" s="59"/>
      <c r="X67" s="59"/>
    </row>
    <row r="68" spans="2:24" ht="12.6" customHeight="1" x14ac:dyDescent="0.25">
      <c r="B68" s="62" t="s">
        <v>172</v>
      </c>
      <c r="C68" s="62"/>
      <c r="D68" s="62"/>
      <c r="E68" s="62"/>
      <c r="F68" s="62"/>
      <c r="G68" s="59">
        <v>0</v>
      </c>
      <c r="H68" s="59"/>
      <c r="I68" s="59"/>
      <c r="J68" s="59">
        <v>0</v>
      </c>
      <c r="K68" s="59"/>
      <c r="L68" s="59"/>
      <c r="M68" s="59">
        <v>0</v>
      </c>
      <c r="N68" s="59"/>
      <c r="O68" s="59">
        <v>0</v>
      </c>
      <c r="P68" s="59"/>
      <c r="Q68" s="59">
        <v>0</v>
      </c>
      <c r="R68" s="59"/>
      <c r="S68" s="59"/>
      <c r="T68" s="59"/>
      <c r="U68" s="59">
        <v>0</v>
      </c>
      <c r="V68" s="59"/>
      <c r="W68" s="59"/>
      <c r="X68" s="59"/>
    </row>
    <row r="69" spans="2:24" ht="12.6" customHeight="1" x14ac:dyDescent="0.25">
      <c r="B69" s="75" t="s">
        <v>173</v>
      </c>
      <c r="C69" s="75"/>
      <c r="D69" s="75"/>
      <c r="E69" s="75"/>
      <c r="F69" s="75"/>
      <c r="G69" s="76">
        <v>0</v>
      </c>
      <c r="H69" s="76"/>
      <c r="I69" s="76"/>
      <c r="J69" s="76">
        <v>0</v>
      </c>
      <c r="K69" s="76"/>
      <c r="L69" s="76"/>
      <c r="M69" s="76">
        <v>0</v>
      </c>
      <c r="N69" s="76"/>
      <c r="O69" s="76">
        <v>0</v>
      </c>
      <c r="P69" s="76"/>
      <c r="Q69" s="76">
        <v>0</v>
      </c>
      <c r="R69" s="76"/>
      <c r="S69" s="76"/>
      <c r="T69" s="76"/>
      <c r="U69" s="76">
        <v>0</v>
      </c>
      <c r="V69" s="76"/>
      <c r="W69" s="76"/>
      <c r="X69" s="76"/>
    </row>
    <row r="70" spans="2:24" ht="12.6" customHeight="1" x14ac:dyDescent="0.25">
      <c r="B70" s="62" t="s">
        <v>174</v>
      </c>
      <c r="C70" s="62"/>
      <c r="D70" s="62"/>
      <c r="E70" s="62"/>
      <c r="F70" s="62"/>
      <c r="G70" s="59">
        <v>0</v>
      </c>
      <c r="H70" s="59"/>
      <c r="I70" s="59"/>
      <c r="J70" s="59">
        <v>0</v>
      </c>
      <c r="K70" s="59"/>
      <c r="L70" s="59"/>
      <c r="M70" s="59">
        <v>0</v>
      </c>
      <c r="N70" s="59"/>
      <c r="O70" s="59">
        <v>0</v>
      </c>
      <c r="P70" s="59"/>
      <c r="Q70" s="59">
        <v>0</v>
      </c>
      <c r="R70" s="59"/>
      <c r="S70" s="59"/>
      <c r="T70" s="59"/>
      <c r="U70" s="59">
        <v>0</v>
      </c>
      <c r="V70" s="59"/>
      <c r="W70" s="59"/>
      <c r="X70" s="59"/>
    </row>
    <row r="71" spans="2:24" ht="12.6" customHeight="1" x14ac:dyDescent="0.25">
      <c r="B71" s="62" t="s">
        <v>175</v>
      </c>
      <c r="C71" s="62"/>
      <c r="D71" s="62"/>
      <c r="E71" s="62"/>
      <c r="F71" s="62"/>
      <c r="G71" s="59">
        <v>0</v>
      </c>
      <c r="H71" s="59"/>
      <c r="I71" s="59"/>
      <c r="J71" s="59">
        <v>0</v>
      </c>
      <c r="K71" s="59"/>
      <c r="L71" s="59"/>
      <c r="M71" s="59">
        <v>0</v>
      </c>
      <c r="N71" s="59"/>
      <c r="O71" s="59">
        <v>0</v>
      </c>
      <c r="P71" s="59"/>
      <c r="Q71" s="59">
        <v>0</v>
      </c>
      <c r="R71" s="59"/>
      <c r="S71" s="59"/>
      <c r="T71" s="59"/>
      <c r="U71" s="59">
        <v>0</v>
      </c>
      <c r="V71" s="59"/>
      <c r="W71" s="59"/>
      <c r="X71" s="59"/>
    </row>
    <row r="72" spans="2:24" ht="12.6" customHeight="1" x14ac:dyDescent="0.25">
      <c r="B72" s="62" t="s">
        <v>176</v>
      </c>
      <c r="C72" s="62"/>
      <c r="D72" s="62"/>
      <c r="E72" s="62"/>
      <c r="F72" s="62"/>
      <c r="G72" s="59">
        <v>0</v>
      </c>
      <c r="H72" s="59"/>
      <c r="I72" s="59"/>
      <c r="J72" s="59">
        <v>0</v>
      </c>
      <c r="K72" s="59"/>
      <c r="L72" s="59"/>
      <c r="M72" s="59">
        <v>0</v>
      </c>
      <c r="N72" s="59"/>
      <c r="O72" s="59">
        <v>0</v>
      </c>
      <c r="P72" s="59"/>
      <c r="Q72" s="59">
        <v>0</v>
      </c>
      <c r="R72" s="59"/>
      <c r="S72" s="59"/>
      <c r="T72" s="59"/>
      <c r="U72" s="59">
        <v>0</v>
      </c>
      <c r="V72" s="59"/>
      <c r="W72" s="59"/>
      <c r="X72" s="59"/>
    </row>
    <row r="73" spans="2:24" ht="12.6" customHeight="1" x14ac:dyDescent="0.25">
      <c r="B73" s="62" t="s">
        <v>177</v>
      </c>
      <c r="C73" s="62"/>
      <c r="D73" s="62"/>
      <c r="E73" s="62"/>
      <c r="F73" s="62"/>
      <c r="G73" s="59">
        <v>0</v>
      </c>
      <c r="H73" s="59"/>
      <c r="I73" s="59"/>
      <c r="J73" s="59">
        <v>0</v>
      </c>
      <c r="K73" s="59"/>
      <c r="L73" s="59"/>
      <c r="M73" s="59">
        <v>0</v>
      </c>
      <c r="N73" s="59"/>
      <c r="O73" s="59">
        <v>0</v>
      </c>
      <c r="P73" s="59"/>
      <c r="Q73" s="59">
        <v>0</v>
      </c>
      <c r="R73" s="59"/>
      <c r="S73" s="59"/>
      <c r="T73" s="59"/>
      <c r="U73" s="59">
        <v>0</v>
      </c>
      <c r="V73" s="59"/>
      <c r="W73" s="59"/>
      <c r="X73" s="59"/>
    </row>
    <row r="74" spans="2:24" ht="12.6" customHeight="1" x14ac:dyDescent="0.25">
      <c r="B74" s="62" t="s">
        <v>178</v>
      </c>
      <c r="C74" s="62"/>
      <c r="D74" s="62"/>
      <c r="E74" s="62"/>
      <c r="F74" s="62"/>
      <c r="G74" s="59">
        <v>0</v>
      </c>
      <c r="H74" s="59"/>
      <c r="I74" s="59"/>
      <c r="J74" s="59">
        <v>0</v>
      </c>
      <c r="K74" s="59"/>
      <c r="L74" s="59"/>
      <c r="M74" s="59">
        <v>0</v>
      </c>
      <c r="N74" s="59"/>
      <c r="O74" s="59">
        <v>0</v>
      </c>
      <c r="P74" s="59"/>
      <c r="Q74" s="59">
        <v>0</v>
      </c>
      <c r="R74" s="59"/>
      <c r="S74" s="59"/>
      <c r="T74" s="59"/>
      <c r="U74" s="59">
        <v>0</v>
      </c>
      <c r="V74" s="59"/>
      <c r="W74" s="59"/>
      <c r="X74" s="59"/>
    </row>
    <row r="75" spans="2:24" ht="12.6" customHeight="1" x14ac:dyDescent="0.25">
      <c r="B75" s="62" t="s">
        <v>179</v>
      </c>
      <c r="C75" s="62"/>
      <c r="D75" s="62"/>
      <c r="E75" s="62"/>
      <c r="F75" s="62"/>
      <c r="G75" s="59">
        <v>0</v>
      </c>
      <c r="H75" s="59"/>
      <c r="I75" s="59"/>
      <c r="J75" s="59">
        <v>0</v>
      </c>
      <c r="K75" s="59"/>
      <c r="L75" s="59"/>
      <c r="M75" s="59">
        <v>0</v>
      </c>
      <c r="N75" s="59"/>
      <c r="O75" s="59">
        <v>0</v>
      </c>
      <c r="P75" s="59"/>
      <c r="Q75" s="59">
        <v>0</v>
      </c>
      <c r="R75" s="59"/>
      <c r="S75" s="59"/>
      <c r="T75" s="59"/>
      <c r="U75" s="59">
        <v>0</v>
      </c>
      <c r="V75" s="59"/>
      <c r="W75" s="59"/>
      <c r="X75" s="59"/>
    </row>
    <row r="76" spans="2:24" ht="12.6" customHeight="1" x14ac:dyDescent="0.25">
      <c r="B76" s="62" t="s">
        <v>180</v>
      </c>
      <c r="C76" s="62"/>
      <c r="D76" s="62"/>
      <c r="E76" s="62"/>
      <c r="F76" s="62"/>
      <c r="G76" s="59">
        <v>0</v>
      </c>
      <c r="H76" s="59"/>
      <c r="I76" s="59"/>
      <c r="J76" s="59">
        <v>0</v>
      </c>
      <c r="K76" s="59"/>
      <c r="L76" s="59"/>
      <c r="M76" s="59">
        <v>0</v>
      </c>
      <c r="N76" s="59"/>
      <c r="O76" s="59">
        <v>0</v>
      </c>
      <c r="P76" s="59"/>
      <c r="Q76" s="59">
        <v>0</v>
      </c>
      <c r="R76" s="59"/>
      <c r="S76" s="59"/>
      <c r="T76" s="59"/>
      <c r="U76" s="59">
        <v>0</v>
      </c>
      <c r="V76" s="59"/>
      <c r="W76" s="59"/>
      <c r="X76" s="59"/>
    </row>
    <row r="77" spans="2:24" ht="12.6" customHeight="1" x14ac:dyDescent="0.25">
      <c r="B77" s="75" t="s">
        <v>181</v>
      </c>
      <c r="C77" s="75"/>
      <c r="D77" s="75"/>
      <c r="E77" s="75"/>
      <c r="F77" s="75"/>
      <c r="G77" s="76">
        <v>0</v>
      </c>
      <c r="H77" s="76"/>
      <c r="I77" s="76"/>
      <c r="J77" s="76">
        <v>0</v>
      </c>
      <c r="K77" s="76"/>
      <c r="L77" s="76"/>
      <c r="M77" s="76">
        <v>0</v>
      </c>
      <c r="N77" s="76"/>
      <c r="O77" s="76">
        <v>0</v>
      </c>
      <c r="P77" s="76"/>
      <c r="Q77" s="76">
        <v>0</v>
      </c>
      <c r="R77" s="76"/>
      <c r="S77" s="76"/>
      <c r="T77" s="76"/>
      <c r="U77" s="76">
        <v>0</v>
      </c>
      <c r="V77" s="76"/>
      <c r="W77" s="76"/>
      <c r="X77" s="76"/>
    </row>
    <row r="78" spans="2:24" ht="12.6" customHeight="1" x14ac:dyDescent="0.25">
      <c r="B78" s="62" t="s">
        <v>182</v>
      </c>
      <c r="C78" s="62"/>
      <c r="D78" s="62"/>
      <c r="E78" s="62"/>
      <c r="F78" s="62"/>
      <c r="G78" s="59">
        <v>0</v>
      </c>
      <c r="H78" s="59"/>
      <c r="I78" s="59"/>
      <c r="J78" s="59">
        <v>0</v>
      </c>
      <c r="K78" s="59"/>
      <c r="L78" s="59"/>
      <c r="M78" s="59">
        <v>0</v>
      </c>
      <c r="N78" s="59"/>
      <c r="O78" s="59">
        <v>0</v>
      </c>
      <c r="P78" s="59"/>
      <c r="Q78" s="59">
        <v>0</v>
      </c>
      <c r="R78" s="59"/>
      <c r="S78" s="59"/>
      <c r="T78" s="59"/>
      <c r="U78" s="59">
        <v>0</v>
      </c>
      <c r="V78" s="59"/>
      <c r="W78" s="59"/>
      <c r="X78" s="59"/>
    </row>
    <row r="79" spans="2:24" ht="12.6" customHeight="1" x14ac:dyDescent="0.25">
      <c r="B79" s="62" t="s">
        <v>183</v>
      </c>
      <c r="C79" s="62"/>
      <c r="D79" s="62"/>
      <c r="E79" s="62"/>
      <c r="F79" s="62"/>
      <c r="G79" s="59">
        <v>0</v>
      </c>
      <c r="H79" s="59"/>
      <c r="I79" s="59"/>
      <c r="J79" s="59">
        <v>0</v>
      </c>
      <c r="K79" s="59"/>
      <c r="L79" s="59"/>
      <c r="M79" s="59">
        <v>0</v>
      </c>
      <c r="N79" s="59"/>
      <c r="O79" s="59">
        <v>0</v>
      </c>
      <c r="P79" s="59"/>
      <c r="Q79" s="59">
        <v>0</v>
      </c>
      <c r="R79" s="59"/>
      <c r="S79" s="59"/>
      <c r="T79" s="59"/>
      <c r="U79" s="59">
        <v>0</v>
      </c>
      <c r="V79" s="59"/>
      <c r="W79" s="59"/>
      <c r="X79" s="59"/>
    </row>
    <row r="80" spans="2:24" ht="12.6" customHeight="1" x14ac:dyDescent="0.25">
      <c r="B80" s="62" t="s">
        <v>184</v>
      </c>
      <c r="C80" s="62"/>
      <c r="D80" s="62"/>
      <c r="E80" s="62"/>
      <c r="F80" s="62"/>
      <c r="G80" s="59">
        <v>0</v>
      </c>
      <c r="H80" s="59"/>
      <c r="I80" s="59"/>
      <c r="J80" s="59">
        <v>0</v>
      </c>
      <c r="K80" s="59"/>
      <c r="L80" s="59"/>
      <c r="M80" s="59">
        <v>0</v>
      </c>
      <c r="N80" s="59"/>
      <c r="O80" s="59">
        <v>0</v>
      </c>
      <c r="P80" s="59"/>
      <c r="Q80" s="59">
        <v>0</v>
      </c>
      <c r="R80" s="59"/>
      <c r="S80" s="59"/>
      <c r="T80" s="59"/>
      <c r="U80" s="59">
        <v>0</v>
      </c>
      <c r="V80" s="59"/>
      <c r="W80" s="59"/>
      <c r="X80" s="59"/>
    </row>
    <row r="81" spans="1:24" ht="12.6" customHeight="1" x14ac:dyDescent="0.25">
      <c r="B81" s="75" t="s">
        <v>185</v>
      </c>
      <c r="C81" s="75"/>
      <c r="D81" s="75"/>
      <c r="E81" s="75"/>
      <c r="F81" s="75"/>
      <c r="G81" s="76">
        <v>0</v>
      </c>
      <c r="H81" s="76"/>
      <c r="I81" s="76"/>
      <c r="J81" s="76">
        <v>13034021.41</v>
      </c>
      <c r="K81" s="76"/>
      <c r="L81" s="76"/>
      <c r="M81" s="76">
        <v>13034021.41</v>
      </c>
      <c r="N81" s="76"/>
      <c r="O81" s="76">
        <v>8124303.1500000004</v>
      </c>
      <c r="P81" s="76"/>
      <c r="Q81" s="76">
        <v>8124303.1500000004</v>
      </c>
      <c r="R81" s="76"/>
      <c r="S81" s="76"/>
      <c r="T81" s="76"/>
      <c r="U81" s="76">
        <v>4909718.26</v>
      </c>
      <c r="V81" s="76"/>
      <c r="W81" s="76"/>
      <c r="X81" s="76"/>
    </row>
    <row r="82" spans="1:24" ht="12.6" customHeight="1" x14ac:dyDescent="0.25">
      <c r="B82" s="62" t="s">
        <v>186</v>
      </c>
      <c r="C82" s="62"/>
      <c r="D82" s="62"/>
      <c r="E82" s="62"/>
      <c r="F82" s="62"/>
      <c r="G82" s="59">
        <v>0</v>
      </c>
      <c r="H82" s="59"/>
      <c r="I82" s="59"/>
      <c r="J82" s="59">
        <v>0</v>
      </c>
      <c r="K82" s="59"/>
      <c r="L82" s="59"/>
      <c r="M82" s="59">
        <v>0</v>
      </c>
      <c r="N82" s="59"/>
      <c r="O82" s="59">
        <v>0</v>
      </c>
      <c r="P82" s="59"/>
      <c r="Q82" s="59">
        <v>0</v>
      </c>
      <c r="R82" s="59"/>
      <c r="S82" s="59"/>
      <c r="T82" s="59"/>
      <c r="U82" s="59">
        <v>0</v>
      </c>
      <c r="V82" s="59"/>
      <c r="W82" s="59"/>
      <c r="X82" s="59"/>
    </row>
    <row r="83" spans="1:24" ht="12.6" customHeight="1" x14ac:dyDescent="0.25">
      <c r="B83" s="62" t="s">
        <v>187</v>
      </c>
      <c r="C83" s="62"/>
      <c r="D83" s="62"/>
      <c r="E83" s="62"/>
      <c r="F83" s="62"/>
      <c r="G83" s="59">
        <v>0</v>
      </c>
      <c r="H83" s="59"/>
      <c r="I83" s="59"/>
      <c r="J83" s="59">
        <v>0</v>
      </c>
      <c r="K83" s="59"/>
      <c r="L83" s="59"/>
      <c r="M83" s="59">
        <v>0</v>
      </c>
      <c r="N83" s="59"/>
      <c r="O83" s="59">
        <v>0</v>
      </c>
      <c r="P83" s="59"/>
      <c r="Q83" s="59">
        <v>0</v>
      </c>
      <c r="R83" s="59"/>
      <c r="S83" s="59"/>
      <c r="T83" s="59"/>
      <c r="U83" s="59">
        <v>0</v>
      </c>
      <c r="V83" s="59"/>
      <c r="W83" s="59"/>
      <c r="X83" s="59"/>
    </row>
    <row r="84" spans="1:24" ht="12.6" customHeight="1" x14ac:dyDescent="0.25">
      <c r="B84" s="62" t="s">
        <v>188</v>
      </c>
      <c r="C84" s="62"/>
      <c r="D84" s="62"/>
      <c r="E84" s="62"/>
      <c r="F84" s="62"/>
      <c r="G84" s="59">
        <v>0</v>
      </c>
      <c r="H84" s="59"/>
      <c r="I84" s="59"/>
      <c r="J84" s="59">
        <v>0</v>
      </c>
      <c r="K84" s="59"/>
      <c r="L84" s="59"/>
      <c r="M84" s="59">
        <v>0</v>
      </c>
      <c r="N84" s="59"/>
      <c r="O84" s="59">
        <v>0</v>
      </c>
      <c r="P84" s="59"/>
      <c r="Q84" s="59">
        <v>0</v>
      </c>
      <c r="R84" s="59"/>
      <c r="S84" s="59"/>
      <c r="T84" s="59"/>
      <c r="U84" s="59">
        <v>0</v>
      </c>
      <c r="V84" s="59"/>
      <c r="W84" s="59"/>
      <c r="X84" s="59"/>
    </row>
    <row r="85" spans="1:24" ht="16.350000000000001" customHeight="1" x14ac:dyDescent="0.25">
      <c r="A85" s="70"/>
      <c r="B85" s="70"/>
      <c r="C85" s="70"/>
      <c r="D85" s="70"/>
      <c r="E85" s="71" t="s">
        <v>99</v>
      </c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</row>
    <row r="86" spans="1:24" ht="12.95" customHeight="1" x14ac:dyDescent="0.25">
      <c r="A86" s="70"/>
      <c r="B86" s="70"/>
      <c r="C86" s="70"/>
      <c r="D86" s="70"/>
      <c r="E86" s="72" t="s">
        <v>100</v>
      </c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</row>
    <row r="87" spans="1:24" ht="12.95" customHeight="1" x14ac:dyDescent="0.15">
      <c r="C87" s="64" t="s">
        <v>104</v>
      </c>
      <c r="D87" s="64"/>
      <c r="E87" s="64"/>
      <c r="F87" s="73" t="s">
        <v>101</v>
      </c>
      <c r="G87" s="73"/>
      <c r="H87" s="73"/>
      <c r="I87" s="73"/>
      <c r="J87" s="73"/>
      <c r="K87" s="73"/>
      <c r="L87" s="73"/>
      <c r="M87" s="73"/>
      <c r="N87" s="73"/>
      <c r="O87" s="73"/>
      <c r="P87" s="68" t="s">
        <v>102</v>
      </c>
      <c r="Q87" s="68"/>
      <c r="R87" s="68"/>
      <c r="S87" s="74" t="s">
        <v>103</v>
      </c>
      <c r="T87" s="74"/>
      <c r="U87" s="74"/>
      <c r="V87" s="74"/>
      <c r="W87" s="74"/>
    </row>
    <row r="88" spans="1:24" ht="12.95" customHeight="1" x14ac:dyDescent="0.15">
      <c r="C88" s="64" t="s">
        <v>153</v>
      </c>
      <c r="D88" s="64"/>
      <c r="E88" s="64"/>
      <c r="F88" s="65" t="s">
        <v>154</v>
      </c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1:24" ht="20.25" customHeight="1" x14ac:dyDescent="0.25">
      <c r="A89" s="66" t="s">
        <v>108</v>
      </c>
      <c r="B89" s="66"/>
      <c r="C89" s="66"/>
      <c r="D89" s="66"/>
      <c r="E89" s="66"/>
      <c r="F89" s="66"/>
      <c r="G89" s="67" t="s">
        <v>4</v>
      </c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8" t="s">
        <v>196</v>
      </c>
      <c r="V89" s="68"/>
    </row>
    <row r="90" spans="1:24" ht="13.7" customHeight="1" x14ac:dyDescent="0.2">
      <c r="A90" s="66"/>
      <c r="B90" s="66"/>
      <c r="C90" s="66"/>
      <c r="D90" s="66"/>
      <c r="E90" s="66"/>
      <c r="F90" s="66"/>
      <c r="G90" s="63" t="s">
        <v>109</v>
      </c>
      <c r="H90" s="63"/>
      <c r="I90" s="63"/>
      <c r="J90" s="69" t="s">
        <v>110</v>
      </c>
      <c r="K90" s="69"/>
      <c r="L90" s="69"/>
      <c r="M90" s="63" t="s">
        <v>111</v>
      </c>
      <c r="N90" s="63"/>
      <c r="O90" s="63" t="s">
        <v>9</v>
      </c>
      <c r="P90" s="63"/>
      <c r="Q90" s="63" t="s">
        <v>112</v>
      </c>
      <c r="R90" s="63"/>
      <c r="S90" s="63"/>
      <c r="T90" s="63"/>
      <c r="U90" s="63" t="s">
        <v>113</v>
      </c>
      <c r="V90" s="63"/>
      <c r="W90" s="63"/>
      <c r="X90" s="63"/>
    </row>
    <row r="91" spans="1:24" ht="13.7" customHeight="1" x14ac:dyDescent="0.2">
      <c r="H91" s="36" t="s">
        <v>114</v>
      </c>
      <c r="K91" s="36" t="s">
        <v>115</v>
      </c>
      <c r="N91" s="36" t="s">
        <v>116</v>
      </c>
      <c r="S91" s="36" t="s">
        <v>117</v>
      </c>
      <c r="V91" s="63" t="s">
        <v>118</v>
      </c>
      <c r="W91" s="63"/>
      <c r="X91" s="63"/>
    </row>
    <row r="92" spans="1:24" ht="9.75" customHeight="1" x14ac:dyDescent="0.25"/>
    <row r="93" spans="1:24" ht="9.6" customHeight="1" x14ac:dyDescent="0.25">
      <c r="B93" s="62" t="s">
        <v>189</v>
      </c>
      <c r="C93" s="62"/>
      <c r="D93" s="62"/>
      <c r="E93" s="62"/>
      <c r="F93" s="62"/>
      <c r="G93" s="59">
        <v>0</v>
      </c>
      <c r="H93" s="59"/>
      <c r="I93" s="59"/>
      <c r="J93" s="59">
        <v>0</v>
      </c>
      <c r="K93" s="59"/>
      <c r="L93" s="59"/>
      <c r="M93" s="59">
        <v>0</v>
      </c>
      <c r="N93" s="59"/>
      <c r="O93" s="59">
        <v>0</v>
      </c>
      <c r="P93" s="59"/>
      <c r="Q93" s="59">
        <v>0</v>
      </c>
      <c r="R93" s="59"/>
      <c r="S93" s="59"/>
      <c r="T93" s="59"/>
      <c r="U93" s="59">
        <v>0</v>
      </c>
      <c r="V93" s="59"/>
      <c r="W93" s="59"/>
      <c r="X93" s="59"/>
    </row>
    <row r="94" spans="1:24" ht="12.6" customHeight="1" x14ac:dyDescent="0.25">
      <c r="B94" s="62" t="s">
        <v>190</v>
      </c>
      <c r="C94" s="62"/>
      <c r="D94" s="62"/>
      <c r="E94" s="62"/>
      <c r="F94" s="62"/>
      <c r="G94" s="59">
        <v>0</v>
      </c>
      <c r="H94" s="59"/>
      <c r="I94" s="59"/>
      <c r="J94" s="59">
        <v>0</v>
      </c>
      <c r="K94" s="59"/>
      <c r="L94" s="59"/>
      <c r="M94" s="59">
        <v>0</v>
      </c>
      <c r="N94" s="59"/>
      <c r="O94" s="59">
        <v>0</v>
      </c>
      <c r="P94" s="59"/>
      <c r="Q94" s="59">
        <v>0</v>
      </c>
      <c r="R94" s="59"/>
      <c r="S94" s="59"/>
      <c r="T94" s="59"/>
      <c r="U94" s="59">
        <v>0</v>
      </c>
      <c r="V94" s="59"/>
      <c r="W94" s="59"/>
      <c r="X94" s="59"/>
    </row>
    <row r="95" spans="1:24" ht="12.6" customHeight="1" x14ac:dyDescent="0.25">
      <c r="B95" s="62" t="s">
        <v>191</v>
      </c>
      <c r="C95" s="62"/>
      <c r="D95" s="62"/>
      <c r="E95" s="62"/>
      <c r="F95" s="62"/>
      <c r="G95" s="59">
        <v>0</v>
      </c>
      <c r="H95" s="59"/>
      <c r="I95" s="59"/>
      <c r="J95" s="59">
        <v>0</v>
      </c>
      <c r="K95" s="59"/>
      <c r="L95" s="59"/>
      <c r="M95" s="59">
        <v>0</v>
      </c>
      <c r="N95" s="59"/>
      <c r="O95" s="59">
        <v>0</v>
      </c>
      <c r="P95" s="59"/>
      <c r="Q95" s="59">
        <v>0</v>
      </c>
      <c r="R95" s="59"/>
      <c r="S95" s="59"/>
      <c r="T95" s="59"/>
      <c r="U95" s="59">
        <v>0</v>
      </c>
      <c r="V95" s="59"/>
      <c r="W95" s="59"/>
      <c r="X95" s="59"/>
    </row>
    <row r="96" spans="1:24" ht="12.6" customHeight="1" x14ac:dyDescent="0.25">
      <c r="B96" s="62" t="s">
        <v>192</v>
      </c>
      <c r="C96" s="62"/>
      <c r="D96" s="62"/>
      <c r="E96" s="62"/>
      <c r="F96" s="62"/>
      <c r="G96" s="59">
        <v>0</v>
      </c>
      <c r="H96" s="59"/>
      <c r="I96" s="59"/>
      <c r="J96" s="59">
        <v>13034021.41</v>
      </c>
      <c r="K96" s="59"/>
      <c r="L96" s="59"/>
      <c r="M96" s="59">
        <v>13034021.41</v>
      </c>
      <c r="N96" s="59"/>
      <c r="O96" s="59">
        <v>8124303.1500000004</v>
      </c>
      <c r="P96" s="59"/>
      <c r="Q96" s="59">
        <v>8124303.1500000004</v>
      </c>
      <c r="R96" s="59"/>
      <c r="S96" s="59"/>
      <c r="T96" s="59"/>
      <c r="U96" s="59">
        <v>4909718.26</v>
      </c>
      <c r="V96" s="59"/>
      <c r="W96" s="59"/>
      <c r="X96" s="59"/>
    </row>
    <row r="97" spans="1:24" ht="12.6" customHeight="1" x14ac:dyDescent="0.25">
      <c r="B97" s="60" t="s">
        <v>193</v>
      </c>
      <c r="C97" s="60"/>
      <c r="D97" s="60"/>
      <c r="E97" s="60"/>
      <c r="F97" s="60"/>
      <c r="G97" s="61">
        <v>80088737.780000001</v>
      </c>
      <c r="H97" s="61"/>
      <c r="I97" s="61"/>
      <c r="J97" s="61">
        <v>14195926.41</v>
      </c>
      <c r="K97" s="61"/>
      <c r="L97" s="61"/>
      <c r="M97" s="61">
        <v>94284664.189999998</v>
      </c>
      <c r="N97" s="61"/>
      <c r="O97" s="61">
        <v>16113952.359999999</v>
      </c>
      <c r="P97" s="61"/>
      <c r="Q97" s="61">
        <v>14181739.25</v>
      </c>
      <c r="R97" s="61"/>
      <c r="S97" s="61"/>
      <c r="T97" s="61"/>
      <c r="U97" s="61">
        <v>78170711.829999998</v>
      </c>
      <c r="V97" s="61"/>
      <c r="W97" s="61"/>
      <c r="X97" s="61"/>
    </row>
    <row r="99" spans="1:24" x14ac:dyDescent="0.25">
      <c r="A99" s="58" t="s">
        <v>91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</row>
    <row r="100" spans="1:24" x14ac:dyDescent="0.2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</row>
    <row r="101" spans="1:24" ht="15.75" x14ac:dyDescent="0.25">
      <c r="A101" s="27"/>
      <c r="B101" s="27"/>
      <c r="C101" s="28"/>
      <c r="D101" s="28"/>
      <c r="E101" s="28"/>
      <c r="F101" s="29"/>
      <c r="G101" s="29"/>
      <c r="H101" s="29"/>
    </row>
    <row r="102" spans="1:24" x14ac:dyDescent="0.25">
      <c r="A102" s="52" t="s">
        <v>92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</row>
    <row r="103" spans="1:24" ht="30.75" customHeight="1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</row>
    <row r="104" spans="1:24" x14ac:dyDescent="0.2">
      <c r="A104" s="30"/>
      <c r="B104" s="30"/>
      <c r="C104" s="31"/>
      <c r="D104" s="31"/>
      <c r="E104" s="31"/>
      <c r="F104" s="31"/>
      <c r="G104" s="31"/>
      <c r="H104" s="31"/>
    </row>
    <row r="105" spans="1:24" x14ac:dyDescent="0.2">
      <c r="A105" s="30"/>
      <c r="B105" s="30"/>
      <c r="C105" s="31"/>
      <c r="D105" s="31"/>
      <c r="E105" s="31"/>
      <c r="F105" s="31"/>
      <c r="G105" s="31"/>
      <c r="H105" s="31"/>
    </row>
    <row r="106" spans="1:24" x14ac:dyDescent="0.2">
      <c r="A106" s="30"/>
      <c r="B106" s="30"/>
      <c r="C106" s="31"/>
      <c r="D106" s="31"/>
      <c r="E106" s="31"/>
      <c r="F106" s="31"/>
      <c r="G106" s="31"/>
      <c r="H106" s="31"/>
    </row>
    <row r="107" spans="1:24" x14ac:dyDescent="0.2">
      <c r="A107" s="57" t="s">
        <v>93</v>
      </c>
      <c r="B107" s="57"/>
      <c r="C107" s="57"/>
      <c r="D107" s="57"/>
      <c r="E107" s="57"/>
      <c r="F107" s="57"/>
      <c r="G107" s="57"/>
      <c r="H107" s="56" t="s">
        <v>94</v>
      </c>
      <c r="I107" s="56"/>
      <c r="J107" s="56"/>
      <c r="K107" s="56"/>
      <c r="L107" s="56"/>
      <c r="M107" s="56"/>
      <c r="N107" s="56"/>
      <c r="O107" s="55" t="s">
        <v>95</v>
      </c>
      <c r="P107" s="55"/>
      <c r="Q107" s="55"/>
      <c r="R107" s="55"/>
      <c r="S107" s="55"/>
      <c r="T107" s="55"/>
      <c r="U107" s="55"/>
      <c r="V107" s="55"/>
      <c r="W107" s="55"/>
      <c r="X107" s="55"/>
    </row>
    <row r="108" spans="1:24" x14ac:dyDescent="0.2">
      <c r="A108" s="54" t="s">
        <v>96</v>
      </c>
      <c r="B108" s="54"/>
      <c r="C108" s="54"/>
      <c r="D108" s="54"/>
      <c r="E108" s="54"/>
      <c r="F108" s="54"/>
      <c r="G108" s="54"/>
      <c r="H108" s="53" t="s">
        <v>97</v>
      </c>
      <c r="I108" s="53"/>
      <c r="J108" s="53"/>
      <c r="K108" s="53"/>
      <c r="L108" s="53"/>
      <c r="M108" s="53"/>
      <c r="N108" s="53"/>
      <c r="O108" s="53" t="s">
        <v>98</v>
      </c>
      <c r="P108" s="53"/>
      <c r="Q108" s="53"/>
      <c r="R108" s="53"/>
      <c r="S108" s="53"/>
      <c r="T108" s="53"/>
      <c r="U108" s="53"/>
      <c r="V108" s="53"/>
      <c r="W108" s="53"/>
      <c r="X108" s="53"/>
    </row>
  </sheetData>
  <mergeCells count="574">
    <mergeCell ref="A1:D2"/>
    <mergeCell ref="E1:U1"/>
    <mergeCell ref="E2:R2"/>
    <mergeCell ref="D3:O3"/>
    <mergeCell ref="P3:R3"/>
    <mergeCell ref="S3:W3"/>
    <mergeCell ref="V7:X7"/>
    <mergeCell ref="B9:F9"/>
    <mergeCell ref="G9:I9"/>
    <mergeCell ref="J9:L9"/>
    <mergeCell ref="M9:N9"/>
    <mergeCell ref="O9:P9"/>
    <mergeCell ref="Q9:T9"/>
    <mergeCell ref="U9:X9"/>
    <mergeCell ref="D4:Q4"/>
    <mergeCell ref="S4:V4"/>
    <mergeCell ref="A5:F6"/>
    <mergeCell ref="G5:T5"/>
    <mergeCell ref="G6:I6"/>
    <mergeCell ref="J6:L6"/>
    <mergeCell ref="M6:N6"/>
    <mergeCell ref="O6:P6"/>
    <mergeCell ref="Q6:T6"/>
    <mergeCell ref="U6:X6"/>
    <mergeCell ref="U10:X10"/>
    <mergeCell ref="B11:F11"/>
    <mergeCell ref="G11:I11"/>
    <mergeCell ref="J11:L11"/>
    <mergeCell ref="M11:N11"/>
    <mergeCell ref="O11:P11"/>
    <mergeCell ref="Q11:T11"/>
    <mergeCell ref="U11:X11"/>
    <mergeCell ref="B10:F10"/>
    <mergeCell ref="G10:I10"/>
    <mergeCell ref="J10:L10"/>
    <mergeCell ref="M10:N10"/>
    <mergeCell ref="O10:P10"/>
    <mergeCell ref="Q10:T10"/>
    <mergeCell ref="U12:X12"/>
    <mergeCell ref="B13:F13"/>
    <mergeCell ref="G13:I13"/>
    <mergeCell ref="J13:L13"/>
    <mergeCell ref="M13:N13"/>
    <mergeCell ref="O13:P13"/>
    <mergeCell ref="Q13:T13"/>
    <mergeCell ref="U13:X13"/>
    <mergeCell ref="B12:F12"/>
    <mergeCell ref="G12:I12"/>
    <mergeCell ref="J12:L12"/>
    <mergeCell ref="M12:N12"/>
    <mergeCell ref="O12:P12"/>
    <mergeCell ref="Q12:T12"/>
    <mergeCell ref="U14:X14"/>
    <mergeCell ref="B15:F15"/>
    <mergeCell ref="G15:I15"/>
    <mergeCell ref="J15:L15"/>
    <mergeCell ref="M15:N15"/>
    <mergeCell ref="O15:P15"/>
    <mergeCell ref="Q15:T15"/>
    <mergeCell ref="U15:X15"/>
    <mergeCell ref="B14:F14"/>
    <mergeCell ref="G14:I14"/>
    <mergeCell ref="J14:L14"/>
    <mergeCell ref="M14:N14"/>
    <mergeCell ref="O14:P14"/>
    <mergeCell ref="Q14:T14"/>
    <mergeCell ref="U16:X16"/>
    <mergeCell ref="B17:F17"/>
    <mergeCell ref="G17:I17"/>
    <mergeCell ref="J17:L17"/>
    <mergeCell ref="M17:N17"/>
    <mergeCell ref="O17:P17"/>
    <mergeCell ref="Q17:T17"/>
    <mergeCell ref="U17:X17"/>
    <mergeCell ref="B16:F16"/>
    <mergeCell ref="G16:I16"/>
    <mergeCell ref="J16:L16"/>
    <mergeCell ref="M16:N16"/>
    <mergeCell ref="O16:P16"/>
    <mergeCell ref="Q16:T16"/>
    <mergeCell ref="U18:X18"/>
    <mergeCell ref="B19:F19"/>
    <mergeCell ref="G19:I19"/>
    <mergeCell ref="J19:L19"/>
    <mergeCell ref="M19:N19"/>
    <mergeCell ref="O19:P19"/>
    <mergeCell ref="Q19:T19"/>
    <mergeCell ref="U19:X19"/>
    <mergeCell ref="B18:F18"/>
    <mergeCell ref="G18:I18"/>
    <mergeCell ref="J18:L18"/>
    <mergeCell ref="M18:N18"/>
    <mergeCell ref="O18:P18"/>
    <mergeCell ref="Q18:T18"/>
    <mergeCell ref="U20:X20"/>
    <mergeCell ref="B21:F21"/>
    <mergeCell ref="G21:I21"/>
    <mergeCell ref="J21:L21"/>
    <mergeCell ref="M21:N21"/>
    <mergeCell ref="O21:P21"/>
    <mergeCell ref="Q21:T21"/>
    <mergeCell ref="U21:X21"/>
    <mergeCell ref="B20:F20"/>
    <mergeCell ref="G20:I20"/>
    <mergeCell ref="J20:L20"/>
    <mergeCell ref="M20:N20"/>
    <mergeCell ref="O20:P20"/>
    <mergeCell ref="Q20:T20"/>
    <mergeCell ref="U22:X22"/>
    <mergeCell ref="B23:F23"/>
    <mergeCell ref="G23:I23"/>
    <mergeCell ref="J23:L23"/>
    <mergeCell ref="M23:N23"/>
    <mergeCell ref="O23:P23"/>
    <mergeCell ref="Q23:T23"/>
    <mergeCell ref="U23:X23"/>
    <mergeCell ref="B22:F22"/>
    <mergeCell ref="G22:I22"/>
    <mergeCell ref="J22:L22"/>
    <mergeCell ref="M22:N22"/>
    <mergeCell ref="O22:P22"/>
    <mergeCell ref="Q22:T22"/>
    <mergeCell ref="U24:X24"/>
    <mergeCell ref="B25:F25"/>
    <mergeCell ref="G25:I25"/>
    <mergeCell ref="J25:L25"/>
    <mergeCell ref="M25:N25"/>
    <mergeCell ref="O25:P25"/>
    <mergeCell ref="Q25:T25"/>
    <mergeCell ref="U25:X25"/>
    <mergeCell ref="B24:F24"/>
    <mergeCell ref="G24:I24"/>
    <mergeCell ref="J24:L24"/>
    <mergeCell ref="M24:N24"/>
    <mergeCell ref="O24:P24"/>
    <mergeCell ref="Q24:T24"/>
    <mergeCell ref="U26:X26"/>
    <mergeCell ref="B27:F27"/>
    <mergeCell ref="G27:I27"/>
    <mergeCell ref="J27:L27"/>
    <mergeCell ref="M27:N27"/>
    <mergeCell ref="O27:P27"/>
    <mergeCell ref="Q27:T27"/>
    <mergeCell ref="U27:X27"/>
    <mergeCell ref="B26:F26"/>
    <mergeCell ref="G26:I26"/>
    <mergeCell ref="J26:L26"/>
    <mergeCell ref="M26:N26"/>
    <mergeCell ref="O26:P26"/>
    <mergeCell ref="Q26:T26"/>
    <mergeCell ref="U28:X28"/>
    <mergeCell ref="B29:F29"/>
    <mergeCell ref="G29:I29"/>
    <mergeCell ref="J29:L29"/>
    <mergeCell ref="M29:N29"/>
    <mergeCell ref="O29:P29"/>
    <mergeCell ref="Q29:T29"/>
    <mergeCell ref="U29:X29"/>
    <mergeCell ref="B28:F28"/>
    <mergeCell ref="G28:I28"/>
    <mergeCell ref="J28:L28"/>
    <mergeCell ref="M28:N28"/>
    <mergeCell ref="O28:P28"/>
    <mergeCell ref="Q28:T28"/>
    <mergeCell ref="U30:X30"/>
    <mergeCell ref="B31:F31"/>
    <mergeCell ref="G31:I31"/>
    <mergeCell ref="J31:L31"/>
    <mergeCell ref="M31:N31"/>
    <mergeCell ref="O31:P31"/>
    <mergeCell ref="Q31:T31"/>
    <mergeCell ref="U31:X31"/>
    <mergeCell ref="B30:F30"/>
    <mergeCell ref="G30:I30"/>
    <mergeCell ref="J30:L30"/>
    <mergeCell ref="M30:N30"/>
    <mergeCell ref="O30:P30"/>
    <mergeCell ref="Q30:T30"/>
    <mergeCell ref="U32:X32"/>
    <mergeCell ref="B33:F33"/>
    <mergeCell ref="G33:I33"/>
    <mergeCell ref="J33:L33"/>
    <mergeCell ref="M33:N33"/>
    <mergeCell ref="O33:P33"/>
    <mergeCell ref="Q33:T33"/>
    <mergeCell ref="U33:X33"/>
    <mergeCell ref="B32:F32"/>
    <mergeCell ref="G32:I32"/>
    <mergeCell ref="J32:L32"/>
    <mergeCell ref="M32:N32"/>
    <mergeCell ref="O32:P32"/>
    <mergeCell ref="Q32:T32"/>
    <mergeCell ref="U34:X34"/>
    <mergeCell ref="B35:F35"/>
    <mergeCell ref="G35:I35"/>
    <mergeCell ref="J35:L35"/>
    <mergeCell ref="M35:N35"/>
    <mergeCell ref="O35:P35"/>
    <mergeCell ref="Q35:T35"/>
    <mergeCell ref="U35:X35"/>
    <mergeCell ref="B34:F34"/>
    <mergeCell ref="G34:I34"/>
    <mergeCell ref="J34:L34"/>
    <mergeCell ref="M34:N34"/>
    <mergeCell ref="O34:P34"/>
    <mergeCell ref="Q34:T34"/>
    <mergeCell ref="U36:X36"/>
    <mergeCell ref="B37:F37"/>
    <mergeCell ref="G37:I37"/>
    <mergeCell ref="J37:L37"/>
    <mergeCell ref="M37:N37"/>
    <mergeCell ref="O37:P37"/>
    <mergeCell ref="Q37:T37"/>
    <mergeCell ref="U37:X37"/>
    <mergeCell ref="B36:F36"/>
    <mergeCell ref="G36:I36"/>
    <mergeCell ref="J36:L36"/>
    <mergeCell ref="M36:N36"/>
    <mergeCell ref="O36:P36"/>
    <mergeCell ref="Q36:T36"/>
    <mergeCell ref="U38:X38"/>
    <mergeCell ref="B39:F39"/>
    <mergeCell ref="G39:I39"/>
    <mergeCell ref="J39:L39"/>
    <mergeCell ref="M39:N39"/>
    <mergeCell ref="O39:P39"/>
    <mergeCell ref="Q39:T39"/>
    <mergeCell ref="U39:X39"/>
    <mergeCell ref="B38:F38"/>
    <mergeCell ref="G38:I38"/>
    <mergeCell ref="J38:L38"/>
    <mergeCell ref="M38:N38"/>
    <mergeCell ref="O38:P38"/>
    <mergeCell ref="Q38:T38"/>
    <mergeCell ref="U40:X40"/>
    <mergeCell ref="B41:F41"/>
    <mergeCell ref="G41:I41"/>
    <mergeCell ref="J41:L41"/>
    <mergeCell ref="M41:N41"/>
    <mergeCell ref="O41:P41"/>
    <mergeCell ref="Q41:T41"/>
    <mergeCell ref="U41:X41"/>
    <mergeCell ref="B40:F40"/>
    <mergeCell ref="G40:I40"/>
    <mergeCell ref="J40:L40"/>
    <mergeCell ref="M40:N40"/>
    <mergeCell ref="O40:P40"/>
    <mergeCell ref="Q40:T40"/>
    <mergeCell ref="U42:X42"/>
    <mergeCell ref="A43:D44"/>
    <mergeCell ref="E43:U43"/>
    <mergeCell ref="E44:R44"/>
    <mergeCell ref="C45:E45"/>
    <mergeCell ref="F45:O45"/>
    <mergeCell ref="P45:R45"/>
    <mergeCell ref="S45:W45"/>
    <mergeCell ref="B42:F42"/>
    <mergeCell ref="G42:I42"/>
    <mergeCell ref="J42:L42"/>
    <mergeCell ref="M42:N42"/>
    <mergeCell ref="O42:P42"/>
    <mergeCell ref="Q42:T42"/>
    <mergeCell ref="C46:E46"/>
    <mergeCell ref="F46:Q46"/>
    <mergeCell ref="A47:F48"/>
    <mergeCell ref="G47:T47"/>
    <mergeCell ref="U47:V47"/>
    <mergeCell ref="G48:I48"/>
    <mergeCell ref="J48:L48"/>
    <mergeCell ref="M48:N48"/>
    <mergeCell ref="O48:P48"/>
    <mergeCell ref="Q48:T48"/>
    <mergeCell ref="U48:X48"/>
    <mergeCell ref="V49:X49"/>
    <mergeCell ref="B51:F51"/>
    <mergeCell ref="G51:I51"/>
    <mergeCell ref="J51:L51"/>
    <mergeCell ref="M51:N51"/>
    <mergeCell ref="O51:P51"/>
    <mergeCell ref="Q51:T51"/>
    <mergeCell ref="U51:X51"/>
    <mergeCell ref="U52:X52"/>
    <mergeCell ref="B53:F53"/>
    <mergeCell ref="G53:I53"/>
    <mergeCell ref="J53:L53"/>
    <mergeCell ref="M53:N53"/>
    <mergeCell ref="O53:P53"/>
    <mergeCell ref="Q53:T53"/>
    <mergeCell ref="U53:X53"/>
    <mergeCell ref="B52:F52"/>
    <mergeCell ref="G52:I52"/>
    <mergeCell ref="J52:L52"/>
    <mergeCell ref="M52:N52"/>
    <mergeCell ref="O52:P52"/>
    <mergeCell ref="Q52:T52"/>
    <mergeCell ref="U54:X54"/>
    <mergeCell ref="B55:F55"/>
    <mergeCell ref="G55:I55"/>
    <mergeCell ref="J55:L55"/>
    <mergeCell ref="M55:N55"/>
    <mergeCell ref="O55:P55"/>
    <mergeCell ref="Q55:T55"/>
    <mergeCell ref="U55:X55"/>
    <mergeCell ref="B54:F54"/>
    <mergeCell ref="G54:I54"/>
    <mergeCell ref="J54:L54"/>
    <mergeCell ref="M54:N54"/>
    <mergeCell ref="O54:P54"/>
    <mergeCell ref="Q54:T54"/>
    <mergeCell ref="U56:X56"/>
    <mergeCell ref="B57:F57"/>
    <mergeCell ref="G57:I57"/>
    <mergeCell ref="J57:L57"/>
    <mergeCell ref="M57:N57"/>
    <mergeCell ref="O57:P57"/>
    <mergeCell ref="Q57:T57"/>
    <mergeCell ref="U57:X57"/>
    <mergeCell ref="B56:F56"/>
    <mergeCell ref="G56:I56"/>
    <mergeCell ref="J56:L56"/>
    <mergeCell ref="M56:N56"/>
    <mergeCell ref="O56:P56"/>
    <mergeCell ref="Q56:T56"/>
    <mergeCell ref="U58:X58"/>
    <mergeCell ref="B59:F59"/>
    <mergeCell ref="G59:I59"/>
    <mergeCell ref="J59:L59"/>
    <mergeCell ref="M59:N59"/>
    <mergeCell ref="O59:P59"/>
    <mergeCell ref="Q59:T59"/>
    <mergeCell ref="U59:X59"/>
    <mergeCell ref="B58:F58"/>
    <mergeCell ref="G58:I58"/>
    <mergeCell ref="J58:L58"/>
    <mergeCell ref="M58:N58"/>
    <mergeCell ref="O58:P58"/>
    <mergeCell ref="Q58:T58"/>
    <mergeCell ref="U60:X60"/>
    <mergeCell ref="B61:F61"/>
    <mergeCell ref="G61:I61"/>
    <mergeCell ref="J61:L61"/>
    <mergeCell ref="M61:N61"/>
    <mergeCell ref="O61:P61"/>
    <mergeCell ref="Q61:T61"/>
    <mergeCell ref="U61:X61"/>
    <mergeCell ref="B60:F60"/>
    <mergeCell ref="G60:I60"/>
    <mergeCell ref="J60:L60"/>
    <mergeCell ref="M60:N60"/>
    <mergeCell ref="O60:P60"/>
    <mergeCell ref="Q60:T60"/>
    <mergeCell ref="U62:X62"/>
    <mergeCell ref="B63:F63"/>
    <mergeCell ref="G63:I63"/>
    <mergeCell ref="J63:L63"/>
    <mergeCell ref="M63:N63"/>
    <mergeCell ref="O63:P63"/>
    <mergeCell ref="Q63:T63"/>
    <mergeCell ref="U63:X63"/>
    <mergeCell ref="B62:F62"/>
    <mergeCell ref="G62:I62"/>
    <mergeCell ref="J62:L62"/>
    <mergeCell ref="M62:N62"/>
    <mergeCell ref="O62:P62"/>
    <mergeCell ref="Q62:T62"/>
    <mergeCell ref="U64:X64"/>
    <mergeCell ref="B65:F65"/>
    <mergeCell ref="G65:I65"/>
    <mergeCell ref="J65:L65"/>
    <mergeCell ref="M65:N65"/>
    <mergeCell ref="O65:P65"/>
    <mergeCell ref="Q65:T65"/>
    <mergeCell ref="U65:X65"/>
    <mergeCell ref="B64:F64"/>
    <mergeCell ref="G64:I64"/>
    <mergeCell ref="J64:L64"/>
    <mergeCell ref="M64:N64"/>
    <mergeCell ref="O64:P64"/>
    <mergeCell ref="Q64:T64"/>
    <mergeCell ref="U66:X66"/>
    <mergeCell ref="B67:F67"/>
    <mergeCell ref="G67:I67"/>
    <mergeCell ref="J67:L67"/>
    <mergeCell ref="M67:N67"/>
    <mergeCell ref="O67:P67"/>
    <mergeCell ref="Q67:T67"/>
    <mergeCell ref="U67:X67"/>
    <mergeCell ref="B66:F66"/>
    <mergeCell ref="G66:I66"/>
    <mergeCell ref="J66:L66"/>
    <mergeCell ref="M66:N66"/>
    <mergeCell ref="O66:P66"/>
    <mergeCell ref="Q66:T66"/>
    <mergeCell ref="U68:X68"/>
    <mergeCell ref="B69:F69"/>
    <mergeCell ref="G69:I69"/>
    <mergeCell ref="J69:L69"/>
    <mergeCell ref="M69:N69"/>
    <mergeCell ref="O69:P69"/>
    <mergeCell ref="Q69:T69"/>
    <mergeCell ref="U69:X69"/>
    <mergeCell ref="B68:F68"/>
    <mergeCell ref="G68:I68"/>
    <mergeCell ref="J68:L68"/>
    <mergeCell ref="M68:N68"/>
    <mergeCell ref="O68:P68"/>
    <mergeCell ref="Q68:T68"/>
    <mergeCell ref="U70:X70"/>
    <mergeCell ref="B71:F71"/>
    <mergeCell ref="G71:I71"/>
    <mergeCell ref="J71:L71"/>
    <mergeCell ref="M71:N71"/>
    <mergeCell ref="O71:P71"/>
    <mergeCell ref="Q71:T71"/>
    <mergeCell ref="U71:X71"/>
    <mergeCell ref="B70:F70"/>
    <mergeCell ref="G70:I70"/>
    <mergeCell ref="J70:L70"/>
    <mergeCell ref="M70:N70"/>
    <mergeCell ref="O70:P70"/>
    <mergeCell ref="Q70:T70"/>
    <mergeCell ref="U72:X72"/>
    <mergeCell ref="B73:F73"/>
    <mergeCell ref="G73:I73"/>
    <mergeCell ref="J73:L73"/>
    <mergeCell ref="M73:N73"/>
    <mergeCell ref="O73:P73"/>
    <mergeCell ref="Q73:T73"/>
    <mergeCell ref="U73:X73"/>
    <mergeCell ref="B72:F72"/>
    <mergeCell ref="G72:I72"/>
    <mergeCell ref="J72:L72"/>
    <mergeCell ref="M72:N72"/>
    <mergeCell ref="O72:P72"/>
    <mergeCell ref="Q72:T72"/>
    <mergeCell ref="U74:X74"/>
    <mergeCell ref="B75:F75"/>
    <mergeCell ref="G75:I75"/>
    <mergeCell ref="J75:L75"/>
    <mergeCell ref="M75:N75"/>
    <mergeCell ref="O75:P75"/>
    <mergeCell ref="Q75:T75"/>
    <mergeCell ref="U75:X75"/>
    <mergeCell ref="B74:F74"/>
    <mergeCell ref="G74:I74"/>
    <mergeCell ref="J74:L74"/>
    <mergeCell ref="M74:N74"/>
    <mergeCell ref="O74:P74"/>
    <mergeCell ref="Q74:T74"/>
    <mergeCell ref="U76:X76"/>
    <mergeCell ref="B77:F77"/>
    <mergeCell ref="G77:I77"/>
    <mergeCell ref="J77:L77"/>
    <mergeCell ref="M77:N77"/>
    <mergeCell ref="O77:P77"/>
    <mergeCell ref="Q77:T77"/>
    <mergeCell ref="U77:X77"/>
    <mergeCell ref="B76:F76"/>
    <mergeCell ref="G76:I76"/>
    <mergeCell ref="J76:L76"/>
    <mergeCell ref="M76:N76"/>
    <mergeCell ref="O76:P76"/>
    <mergeCell ref="Q76:T76"/>
    <mergeCell ref="U78:X78"/>
    <mergeCell ref="B79:F79"/>
    <mergeCell ref="G79:I79"/>
    <mergeCell ref="J79:L79"/>
    <mergeCell ref="M79:N79"/>
    <mergeCell ref="O79:P79"/>
    <mergeCell ref="Q79:T79"/>
    <mergeCell ref="U79:X79"/>
    <mergeCell ref="B78:F78"/>
    <mergeCell ref="G78:I78"/>
    <mergeCell ref="J78:L78"/>
    <mergeCell ref="M78:N78"/>
    <mergeCell ref="O78:P78"/>
    <mergeCell ref="Q78:T78"/>
    <mergeCell ref="U80:X80"/>
    <mergeCell ref="B81:F81"/>
    <mergeCell ref="G81:I81"/>
    <mergeCell ref="J81:L81"/>
    <mergeCell ref="M81:N81"/>
    <mergeCell ref="O81:P81"/>
    <mergeCell ref="Q81:T81"/>
    <mergeCell ref="U81:X81"/>
    <mergeCell ref="B80:F80"/>
    <mergeCell ref="G80:I80"/>
    <mergeCell ref="J80:L80"/>
    <mergeCell ref="M80:N80"/>
    <mergeCell ref="O80:P80"/>
    <mergeCell ref="Q80:T80"/>
    <mergeCell ref="U82:X82"/>
    <mergeCell ref="B83:F83"/>
    <mergeCell ref="G83:I83"/>
    <mergeCell ref="J83:L83"/>
    <mergeCell ref="M83:N83"/>
    <mergeCell ref="O83:P83"/>
    <mergeCell ref="Q83:T83"/>
    <mergeCell ref="U83:X83"/>
    <mergeCell ref="B82:F82"/>
    <mergeCell ref="G82:I82"/>
    <mergeCell ref="J82:L82"/>
    <mergeCell ref="M82:N82"/>
    <mergeCell ref="O82:P82"/>
    <mergeCell ref="Q82:T82"/>
    <mergeCell ref="U84:X84"/>
    <mergeCell ref="A85:D86"/>
    <mergeCell ref="E85:U85"/>
    <mergeCell ref="E86:R86"/>
    <mergeCell ref="C87:E87"/>
    <mergeCell ref="F87:O87"/>
    <mergeCell ref="P87:R87"/>
    <mergeCell ref="S87:W87"/>
    <mergeCell ref="B84:F84"/>
    <mergeCell ref="G84:I84"/>
    <mergeCell ref="J84:L84"/>
    <mergeCell ref="M84:N84"/>
    <mergeCell ref="O84:P84"/>
    <mergeCell ref="Q84:T84"/>
    <mergeCell ref="C88:E88"/>
    <mergeCell ref="F88:Q88"/>
    <mergeCell ref="A89:F90"/>
    <mergeCell ref="G89:T89"/>
    <mergeCell ref="U89:V89"/>
    <mergeCell ref="G90:I90"/>
    <mergeCell ref="J90:L90"/>
    <mergeCell ref="M90:N90"/>
    <mergeCell ref="O90:P90"/>
    <mergeCell ref="Q90:T90"/>
    <mergeCell ref="U90:X90"/>
    <mergeCell ref="V91:X91"/>
    <mergeCell ref="B93:F93"/>
    <mergeCell ref="G93:I93"/>
    <mergeCell ref="J93:L93"/>
    <mergeCell ref="M93:N93"/>
    <mergeCell ref="O93:P93"/>
    <mergeCell ref="Q93:T93"/>
    <mergeCell ref="U93:X93"/>
    <mergeCell ref="U94:X94"/>
    <mergeCell ref="B95:F95"/>
    <mergeCell ref="G95:I95"/>
    <mergeCell ref="J95:L95"/>
    <mergeCell ref="M95:N95"/>
    <mergeCell ref="O95:P95"/>
    <mergeCell ref="Q95:T95"/>
    <mergeCell ref="U95:X95"/>
    <mergeCell ref="B94:F94"/>
    <mergeCell ref="G94:I94"/>
    <mergeCell ref="J94:L94"/>
    <mergeCell ref="M94:N94"/>
    <mergeCell ref="O94:P94"/>
    <mergeCell ref="Q94:T94"/>
    <mergeCell ref="A99:X100"/>
    <mergeCell ref="A102:X103"/>
    <mergeCell ref="A107:G107"/>
    <mergeCell ref="H107:N107"/>
    <mergeCell ref="O107:X107"/>
    <mergeCell ref="A108:G108"/>
    <mergeCell ref="H108:N108"/>
    <mergeCell ref="O108:X108"/>
    <mergeCell ref="U96:X96"/>
    <mergeCell ref="B97:F97"/>
    <mergeCell ref="G97:I97"/>
    <mergeCell ref="J97:L97"/>
    <mergeCell ref="M97:N97"/>
    <mergeCell ref="O97:P97"/>
    <mergeCell ref="Q97:T97"/>
    <mergeCell ref="U97:X97"/>
    <mergeCell ref="B96:F96"/>
    <mergeCell ref="G96:I96"/>
    <mergeCell ref="J96:L96"/>
    <mergeCell ref="M96:N96"/>
    <mergeCell ref="O96:P96"/>
    <mergeCell ref="Q96:T96"/>
  </mergeCells>
  <pageMargins left="0.7" right="0.7" top="0.75" bottom="0.75" header="0.3" footer="0.3"/>
  <pageSetup paperSize="9"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3"/>
  <sheetViews>
    <sheetView workbookViewId="0">
      <pane ySplit="9" topLeftCell="A10" activePane="bottomLeft" state="frozen"/>
      <selection activeCell="G13" sqref="G13:I13"/>
      <selection pane="bottomLeft" activeCell="G13" sqref="G13:I13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81" t="s">
        <v>87</v>
      </c>
      <c r="C2" s="87"/>
      <c r="D2" s="87"/>
      <c r="E2" s="87"/>
      <c r="F2" s="87"/>
      <c r="G2" s="87"/>
      <c r="H2" s="87"/>
      <c r="I2" s="88"/>
    </row>
    <row r="3" spans="2:9" x14ac:dyDescent="0.2">
      <c r="B3" s="83" t="s">
        <v>0</v>
      </c>
      <c r="C3" s="89"/>
      <c r="D3" s="89"/>
      <c r="E3" s="89"/>
      <c r="F3" s="89"/>
      <c r="G3" s="89"/>
      <c r="H3" s="89"/>
      <c r="I3" s="90"/>
    </row>
    <row r="4" spans="2:9" x14ac:dyDescent="0.2">
      <c r="B4" s="83" t="s">
        <v>1</v>
      </c>
      <c r="C4" s="89"/>
      <c r="D4" s="89"/>
      <c r="E4" s="89"/>
      <c r="F4" s="89"/>
      <c r="G4" s="89"/>
      <c r="H4" s="89"/>
      <c r="I4" s="90"/>
    </row>
    <row r="5" spans="2:9" x14ac:dyDescent="0.2">
      <c r="B5" s="83" t="s">
        <v>89</v>
      </c>
      <c r="C5" s="89"/>
      <c r="D5" s="89"/>
      <c r="E5" s="89"/>
      <c r="F5" s="89"/>
      <c r="G5" s="89"/>
      <c r="H5" s="89"/>
      <c r="I5" s="90"/>
    </row>
    <row r="6" spans="2:9" ht="13.5" thickBot="1" x14ac:dyDescent="0.25">
      <c r="B6" s="85" t="s">
        <v>2</v>
      </c>
      <c r="C6" s="91"/>
      <c r="D6" s="91"/>
      <c r="E6" s="91"/>
      <c r="F6" s="91"/>
      <c r="G6" s="91"/>
      <c r="H6" s="91"/>
      <c r="I6" s="92"/>
    </row>
    <row r="7" spans="2:9" ht="15.75" customHeight="1" x14ac:dyDescent="0.2">
      <c r="B7" s="81" t="s">
        <v>3</v>
      </c>
      <c r="C7" s="82"/>
      <c r="D7" s="96" t="s">
        <v>4</v>
      </c>
      <c r="E7" s="97"/>
      <c r="F7" s="97"/>
      <c r="G7" s="97"/>
      <c r="H7" s="98"/>
      <c r="I7" s="93" t="s">
        <v>5</v>
      </c>
    </row>
    <row r="8" spans="2:9" ht="15" customHeight="1" thickBot="1" x14ac:dyDescent="0.25">
      <c r="B8" s="83"/>
      <c r="C8" s="84"/>
      <c r="D8" s="99"/>
      <c r="E8" s="100"/>
      <c r="F8" s="100"/>
      <c r="G8" s="100"/>
      <c r="H8" s="101"/>
      <c r="I8" s="94"/>
    </row>
    <row r="9" spans="2:9" ht="26.25" thickBot="1" x14ac:dyDescent="0.25">
      <c r="B9" s="85"/>
      <c r="C9" s="86"/>
      <c r="D9" s="17" t="s">
        <v>6</v>
      </c>
      <c r="E9" s="18" t="s">
        <v>7</v>
      </c>
      <c r="F9" s="17" t="s">
        <v>8</v>
      </c>
      <c r="G9" s="17" t="s">
        <v>9</v>
      </c>
      <c r="H9" s="17" t="s">
        <v>10</v>
      </c>
      <c r="I9" s="95"/>
    </row>
    <row r="10" spans="2:9" x14ac:dyDescent="0.2">
      <c r="B10" s="5" t="s">
        <v>11</v>
      </c>
      <c r="C10" s="6"/>
      <c r="D10" s="19">
        <f t="shared" ref="D10:I10" si="0">D11+D19+D29+D39+D49+D59+D72+D76+D63</f>
        <v>47023082.780000001</v>
      </c>
      <c r="E10" s="19">
        <f t="shared" si="0"/>
        <v>8447571.0099999998</v>
      </c>
      <c r="F10" s="19">
        <f t="shared" si="0"/>
        <v>55470653.789999999</v>
      </c>
      <c r="G10" s="19">
        <f t="shared" si="0"/>
        <v>9998070.1899999995</v>
      </c>
      <c r="H10" s="19">
        <f t="shared" si="0"/>
        <v>8610225.0800000001</v>
      </c>
      <c r="I10" s="19">
        <f t="shared" si="0"/>
        <v>45472583.600000001</v>
      </c>
    </row>
    <row r="11" spans="2:9" x14ac:dyDescent="0.2">
      <c r="B11" s="1" t="s">
        <v>12</v>
      </c>
      <c r="C11" s="7"/>
      <c r="D11" s="20">
        <f t="shared" ref="D11:I11" si="1">SUM(D12:D18)</f>
        <v>25141251</v>
      </c>
      <c r="E11" s="20">
        <f t="shared" si="1"/>
        <v>1131905</v>
      </c>
      <c r="F11" s="20">
        <f t="shared" si="1"/>
        <v>26273156</v>
      </c>
      <c r="G11" s="20">
        <f t="shared" si="1"/>
        <v>4300769.01</v>
      </c>
      <c r="H11" s="20">
        <f t="shared" si="1"/>
        <v>2930507.01</v>
      </c>
      <c r="I11" s="20">
        <f t="shared" si="1"/>
        <v>21972386.990000002</v>
      </c>
    </row>
    <row r="12" spans="2:9" x14ac:dyDescent="0.2">
      <c r="B12" s="11" t="s">
        <v>13</v>
      </c>
      <c r="C12" s="9"/>
      <c r="D12" s="20">
        <v>15111689</v>
      </c>
      <c r="E12" s="21">
        <v>0</v>
      </c>
      <c r="F12" s="21">
        <f t="shared" ref="F12:F18" si="2">D12+E12</f>
        <v>15111689</v>
      </c>
      <c r="G12" s="21">
        <v>3735250.01</v>
      </c>
      <c r="H12" s="21">
        <v>2477146.0099999998</v>
      </c>
      <c r="I12" s="21">
        <f t="shared" ref="I12:I18" si="3">F12-G12</f>
        <v>11376438.99</v>
      </c>
    </row>
    <row r="13" spans="2:9" x14ac:dyDescent="0.2">
      <c r="B13" s="11" t="s">
        <v>14</v>
      </c>
      <c r="C13" s="9"/>
      <c r="D13" s="20">
        <v>1210000</v>
      </c>
      <c r="E13" s="21">
        <v>1121905</v>
      </c>
      <c r="F13" s="21">
        <f t="shared" si="2"/>
        <v>2331905</v>
      </c>
      <c r="G13" s="21">
        <v>168725</v>
      </c>
      <c r="H13" s="21">
        <v>168725</v>
      </c>
      <c r="I13" s="21">
        <f t="shared" si="3"/>
        <v>2163180</v>
      </c>
    </row>
    <row r="14" spans="2:9" x14ac:dyDescent="0.2">
      <c r="B14" s="11" t="s">
        <v>15</v>
      </c>
      <c r="C14" s="9"/>
      <c r="D14" s="20">
        <v>4601895</v>
      </c>
      <c r="E14" s="21">
        <v>-90000</v>
      </c>
      <c r="F14" s="21">
        <f t="shared" si="2"/>
        <v>4511895</v>
      </c>
      <c r="G14" s="21">
        <v>148204</v>
      </c>
      <c r="H14" s="21">
        <v>110181</v>
      </c>
      <c r="I14" s="21">
        <f t="shared" si="3"/>
        <v>4363691</v>
      </c>
    </row>
    <row r="15" spans="2:9" x14ac:dyDescent="0.2">
      <c r="B15" s="11" t="s">
        <v>16</v>
      </c>
      <c r="C15" s="9"/>
      <c r="D15" s="20"/>
      <c r="E15" s="21"/>
      <c r="F15" s="21">
        <f t="shared" si="2"/>
        <v>0</v>
      </c>
      <c r="G15" s="21"/>
      <c r="H15" s="21"/>
      <c r="I15" s="21">
        <f t="shared" si="3"/>
        <v>0</v>
      </c>
    </row>
    <row r="16" spans="2:9" x14ac:dyDescent="0.2">
      <c r="B16" s="11" t="s">
        <v>17</v>
      </c>
      <c r="C16" s="9"/>
      <c r="D16" s="20">
        <v>4217667</v>
      </c>
      <c r="E16" s="21">
        <v>100000</v>
      </c>
      <c r="F16" s="21">
        <f t="shared" si="2"/>
        <v>4317667</v>
      </c>
      <c r="G16" s="21">
        <v>248590</v>
      </c>
      <c r="H16" s="21">
        <v>174455</v>
      </c>
      <c r="I16" s="21">
        <f t="shared" si="3"/>
        <v>4069077</v>
      </c>
    </row>
    <row r="17" spans="2:9" x14ac:dyDescent="0.2">
      <c r="B17" s="11" t="s">
        <v>18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1" t="s">
        <v>19</v>
      </c>
      <c r="C18" s="9"/>
      <c r="D18" s="20"/>
      <c r="E18" s="21"/>
      <c r="F18" s="21">
        <f t="shared" si="2"/>
        <v>0</v>
      </c>
      <c r="G18" s="21"/>
      <c r="H18" s="21"/>
      <c r="I18" s="21">
        <f t="shared" si="3"/>
        <v>0</v>
      </c>
    </row>
    <row r="19" spans="2:9" x14ac:dyDescent="0.2">
      <c r="B19" s="1" t="s">
        <v>20</v>
      </c>
      <c r="C19" s="7"/>
      <c r="D19" s="20">
        <f t="shared" ref="D19:I19" si="4">SUM(D20:D28)</f>
        <v>2820000</v>
      </c>
      <c r="E19" s="20">
        <f t="shared" si="4"/>
        <v>-15000</v>
      </c>
      <c r="F19" s="20">
        <f t="shared" si="4"/>
        <v>2805000</v>
      </c>
      <c r="G19" s="20">
        <f t="shared" si="4"/>
        <v>250942.56000000003</v>
      </c>
      <c r="H19" s="20">
        <f t="shared" si="4"/>
        <v>250942.56000000003</v>
      </c>
      <c r="I19" s="20">
        <f t="shared" si="4"/>
        <v>2554057.44</v>
      </c>
    </row>
    <row r="20" spans="2:9" x14ac:dyDescent="0.2">
      <c r="B20" s="11" t="s">
        <v>21</v>
      </c>
      <c r="C20" s="9"/>
      <c r="D20" s="20">
        <v>660000</v>
      </c>
      <c r="E20" s="21">
        <v>0</v>
      </c>
      <c r="F20" s="20">
        <f t="shared" ref="F20:F28" si="5">D20+E20</f>
        <v>660000</v>
      </c>
      <c r="G20" s="21">
        <v>161796.37</v>
      </c>
      <c r="H20" s="21">
        <v>161796.37</v>
      </c>
      <c r="I20" s="21">
        <f t="shared" ref="I20:I28" si="6">F20-G20</f>
        <v>498203.63</v>
      </c>
    </row>
    <row r="21" spans="2:9" x14ac:dyDescent="0.2">
      <c r="B21" s="11" t="s">
        <v>22</v>
      </c>
      <c r="C21" s="9"/>
      <c r="D21" s="20">
        <v>10000</v>
      </c>
      <c r="E21" s="21">
        <v>0</v>
      </c>
      <c r="F21" s="20">
        <f t="shared" si="5"/>
        <v>10000</v>
      </c>
      <c r="G21" s="21">
        <v>600</v>
      </c>
      <c r="H21" s="21">
        <v>600</v>
      </c>
      <c r="I21" s="21">
        <f t="shared" si="6"/>
        <v>9400</v>
      </c>
    </row>
    <row r="22" spans="2:9" x14ac:dyDescent="0.2">
      <c r="B22" s="11" t="s">
        <v>23</v>
      </c>
      <c r="C22" s="9"/>
      <c r="D22" s="20"/>
      <c r="E22" s="21"/>
      <c r="F22" s="20">
        <f t="shared" si="5"/>
        <v>0</v>
      </c>
      <c r="G22" s="21"/>
      <c r="H22" s="21"/>
      <c r="I22" s="21">
        <f t="shared" si="6"/>
        <v>0</v>
      </c>
    </row>
    <row r="23" spans="2:9" x14ac:dyDescent="0.2">
      <c r="B23" s="11" t="s">
        <v>24</v>
      </c>
      <c r="C23" s="9"/>
      <c r="D23" s="20">
        <v>500000</v>
      </c>
      <c r="E23" s="21">
        <v>0</v>
      </c>
      <c r="F23" s="20">
        <f t="shared" si="5"/>
        <v>500000</v>
      </c>
      <c r="G23" s="21">
        <v>77327.710000000006</v>
      </c>
      <c r="H23" s="21">
        <v>77327.710000000006</v>
      </c>
      <c r="I23" s="21">
        <f t="shared" si="6"/>
        <v>422672.29</v>
      </c>
    </row>
    <row r="24" spans="2:9" x14ac:dyDescent="0.2">
      <c r="B24" s="11" t="s">
        <v>25</v>
      </c>
      <c r="C24" s="9"/>
      <c r="D24" s="20">
        <v>250000</v>
      </c>
      <c r="E24" s="21">
        <v>-15000</v>
      </c>
      <c r="F24" s="20">
        <f t="shared" si="5"/>
        <v>235000</v>
      </c>
      <c r="G24" s="21">
        <v>420</v>
      </c>
      <c r="H24" s="21">
        <v>420</v>
      </c>
      <c r="I24" s="21">
        <f t="shared" si="6"/>
        <v>234580</v>
      </c>
    </row>
    <row r="25" spans="2:9" x14ac:dyDescent="0.2">
      <c r="B25" s="11" t="s">
        <v>26</v>
      </c>
      <c r="C25" s="9"/>
      <c r="D25" s="20">
        <v>800000</v>
      </c>
      <c r="E25" s="21">
        <v>0</v>
      </c>
      <c r="F25" s="20">
        <f t="shared" si="5"/>
        <v>800000</v>
      </c>
      <c r="G25" s="21">
        <v>0</v>
      </c>
      <c r="H25" s="21">
        <v>0</v>
      </c>
      <c r="I25" s="21">
        <f t="shared" si="6"/>
        <v>800000</v>
      </c>
    </row>
    <row r="26" spans="2:9" x14ac:dyDescent="0.2">
      <c r="B26" s="11" t="s">
        <v>27</v>
      </c>
      <c r="C26" s="9"/>
      <c r="D26" s="20">
        <v>100000</v>
      </c>
      <c r="E26" s="21">
        <v>0</v>
      </c>
      <c r="F26" s="20">
        <f t="shared" si="5"/>
        <v>100000</v>
      </c>
      <c r="G26" s="21">
        <v>786.48</v>
      </c>
      <c r="H26" s="21">
        <v>786.48</v>
      </c>
      <c r="I26" s="21">
        <f t="shared" si="6"/>
        <v>99213.52</v>
      </c>
    </row>
    <row r="27" spans="2:9" x14ac:dyDescent="0.2">
      <c r="B27" s="11" t="s">
        <v>28</v>
      </c>
      <c r="C27" s="9"/>
      <c r="D27" s="20">
        <v>50000</v>
      </c>
      <c r="E27" s="21">
        <v>0</v>
      </c>
      <c r="F27" s="20">
        <f t="shared" si="5"/>
        <v>50000</v>
      </c>
      <c r="G27" s="21">
        <v>0</v>
      </c>
      <c r="H27" s="21">
        <v>0</v>
      </c>
      <c r="I27" s="21">
        <f t="shared" si="6"/>
        <v>50000</v>
      </c>
    </row>
    <row r="28" spans="2:9" x14ac:dyDescent="0.2">
      <c r="B28" s="11" t="s">
        <v>29</v>
      </c>
      <c r="C28" s="9"/>
      <c r="D28" s="20">
        <v>450000</v>
      </c>
      <c r="E28" s="21">
        <v>0</v>
      </c>
      <c r="F28" s="20">
        <f t="shared" si="5"/>
        <v>450000</v>
      </c>
      <c r="G28" s="21">
        <v>10012</v>
      </c>
      <c r="H28" s="21">
        <v>10012</v>
      </c>
      <c r="I28" s="21">
        <f t="shared" si="6"/>
        <v>439988</v>
      </c>
    </row>
    <row r="29" spans="2:9" x14ac:dyDescent="0.2">
      <c r="B29" s="1" t="s">
        <v>30</v>
      </c>
      <c r="C29" s="7"/>
      <c r="D29" s="20">
        <f t="shared" ref="D29:I29" si="7">SUM(D30:D38)</f>
        <v>4290000</v>
      </c>
      <c r="E29" s="20">
        <f t="shared" si="7"/>
        <v>45000</v>
      </c>
      <c r="F29" s="20">
        <f t="shared" si="7"/>
        <v>4335000</v>
      </c>
      <c r="G29" s="20">
        <f t="shared" si="7"/>
        <v>638305.94999999995</v>
      </c>
      <c r="H29" s="20">
        <f t="shared" si="7"/>
        <v>620722.84000000008</v>
      </c>
      <c r="I29" s="20">
        <f t="shared" si="7"/>
        <v>3696694.05</v>
      </c>
    </row>
    <row r="30" spans="2:9" x14ac:dyDescent="0.2">
      <c r="B30" s="11" t="s">
        <v>31</v>
      </c>
      <c r="C30" s="9"/>
      <c r="D30" s="20">
        <v>180000</v>
      </c>
      <c r="E30" s="21">
        <v>0</v>
      </c>
      <c r="F30" s="20">
        <f t="shared" ref="F30:F38" si="8">D30+E30</f>
        <v>180000</v>
      </c>
      <c r="G30" s="21">
        <v>6686.01</v>
      </c>
      <c r="H30" s="21">
        <v>6686.01</v>
      </c>
      <c r="I30" s="21">
        <f t="shared" ref="I30:I38" si="9">F30-G30</f>
        <v>173313.99</v>
      </c>
    </row>
    <row r="31" spans="2:9" x14ac:dyDescent="0.2">
      <c r="B31" s="11" t="s">
        <v>32</v>
      </c>
      <c r="C31" s="9"/>
      <c r="D31" s="20">
        <v>50000</v>
      </c>
      <c r="E31" s="21">
        <v>0</v>
      </c>
      <c r="F31" s="20">
        <f t="shared" si="8"/>
        <v>50000</v>
      </c>
      <c r="G31" s="21">
        <v>0</v>
      </c>
      <c r="H31" s="21">
        <v>0</v>
      </c>
      <c r="I31" s="21">
        <f t="shared" si="9"/>
        <v>50000</v>
      </c>
    </row>
    <row r="32" spans="2:9" x14ac:dyDescent="0.2">
      <c r="B32" s="11" t="s">
        <v>33</v>
      </c>
      <c r="C32" s="9"/>
      <c r="D32" s="20">
        <v>10000</v>
      </c>
      <c r="E32" s="21">
        <v>15000</v>
      </c>
      <c r="F32" s="20">
        <f t="shared" si="8"/>
        <v>25000</v>
      </c>
      <c r="G32" s="21">
        <v>2366</v>
      </c>
      <c r="H32" s="21">
        <v>2366</v>
      </c>
      <c r="I32" s="21">
        <f t="shared" si="9"/>
        <v>22634</v>
      </c>
    </row>
    <row r="33" spans="2:9" x14ac:dyDescent="0.2">
      <c r="B33" s="11" t="s">
        <v>34</v>
      </c>
      <c r="C33" s="9"/>
      <c r="D33" s="20">
        <v>15000</v>
      </c>
      <c r="E33" s="21">
        <v>0</v>
      </c>
      <c r="F33" s="20">
        <f t="shared" si="8"/>
        <v>15000</v>
      </c>
      <c r="G33" s="21">
        <v>0</v>
      </c>
      <c r="H33" s="21">
        <v>0</v>
      </c>
      <c r="I33" s="21">
        <f t="shared" si="9"/>
        <v>15000</v>
      </c>
    </row>
    <row r="34" spans="2:9" x14ac:dyDescent="0.2">
      <c r="B34" s="11" t="s">
        <v>35</v>
      </c>
      <c r="C34" s="9"/>
      <c r="D34" s="20">
        <v>1500000</v>
      </c>
      <c r="E34" s="21">
        <v>0</v>
      </c>
      <c r="F34" s="20">
        <f t="shared" si="8"/>
        <v>1500000</v>
      </c>
      <c r="G34" s="21">
        <v>404017.25</v>
      </c>
      <c r="H34" s="21">
        <v>386434.14</v>
      </c>
      <c r="I34" s="21">
        <f t="shared" si="9"/>
        <v>1095982.75</v>
      </c>
    </row>
    <row r="35" spans="2:9" x14ac:dyDescent="0.2">
      <c r="B35" s="11" t="s">
        <v>36</v>
      </c>
      <c r="C35" s="9"/>
      <c r="D35" s="20">
        <v>30000</v>
      </c>
      <c r="E35" s="21">
        <v>30000</v>
      </c>
      <c r="F35" s="20">
        <f t="shared" si="8"/>
        <v>60000</v>
      </c>
      <c r="G35" s="21">
        <v>56224.49</v>
      </c>
      <c r="H35" s="21">
        <v>56224.49</v>
      </c>
      <c r="I35" s="21">
        <f t="shared" si="9"/>
        <v>3775.510000000002</v>
      </c>
    </row>
    <row r="36" spans="2:9" x14ac:dyDescent="0.2">
      <c r="B36" s="11" t="s">
        <v>37</v>
      </c>
      <c r="C36" s="9"/>
      <c r="D36" s="20">
        <v>5000</v>
      </c>
      <c r="E36" s="21">
        <v>0</v>
      </c>
      <c r="F36" s="20">
        <f t="shared" si="8"/>
        <v>5000</v>
      </c>
      <c r="G36" s="21">
        <v>0</v>
      </c>
      <c r="H36" s="21">
        <v>0</v>
      </c>
      <c r="I36" s="21">
        <f t="shared" si="9"/>
        <v>5000</v>
      </c>
    </row>
    <row r="37" spans="2:9" x14ac:dyDescent="0.2">
      <c r="B37" s="11" t="s">
        <v>38</v>
      </c>
      <c r="C37" s="9"/>
      <c r="D37" s="20">
        <v>1000000</v>
      </c>
      <c r="E37" s="21">
        <v>0</v>
      </c>
      <c r="F37" s="20">
        <f t="shared" si="8"/>
        <v>1000000</v>
      </c>
      <c r="G37" s="21">
        <v>66380.2</v>
      </c>
      <c r="H37" s="21">
        <v>66380.2</v>
      </c>
      <c r="I37" s="21">
        <f t="shared" si="9"/>
        <v>933619.8</v>
      </c>
    </row>
    <row r="38" spans="2:9" x14ac:dyDescent="0.2">
      <c r="B38" s="11" t="s">
        <v>39</v>
      </c>
      <c r="C38" s="9"/>
      <c r="D38" s="20">
        <v>1500000</v>
      </c>
      <c r="E38" s="21">
        <v>0</v>
      </c>
      <c r="F38" s="20">
        <f t="shared" si="8"/>
        <v>1500000</v>
      </c>
      <c r="G38" s="21">
        <v>102632</v>
      </c>
      <c r="H38" s="21">
        <v>102632</v>
      </c>
      <c r="I38" s="21">
        <f t="shared" si="9"/>
        <v>1397368</v>
      </c>
    </row>
    <row r="39" spans="2:9" ht="25.5" customHeight="1" x14ac:dyDescent="0.2">
      <c r="B39" s="79" t="s">
        <v>40</v>
      </c>
      <c r="C39" s="80"/>
      <c r="D39" s="20">
        <f t="shared" ref="D39:I39" si="10">SUM(D40:D48)</f>
        <v>2205000</v>
      </c>
      <c r="E39" s="20">
        <f t="shared" si="10"/>
        <v>0</v>
      </c>
      <c r="F39" s="20">
        <f t="shared" si="10"/>
        <v>2205000</v>
      </c>
      <c r="G39" s="20">
        <f t="shared" si="10"/>
        <v>227568.55</v>
      </c>
      <c r="H39" s="20">
        <f t="shared" si="10"/>
        <v>227568.55</v>
      </c>
      <c r="I39" s="20">
        <f t="shared" si="10"/>
        <v>1977431.45</v>
      </c>
    </row>
    <row r="40" spans="2:9" x14ac:dyDescent="0.2">
      <c r="B40" s="11" t="s">
        <v>41</v>
      </c>
      <c r="C40" s="9"/>
      <c r="D40" s="20">
        <v>600000</v>
      </c>
      <c r="E40" s="21">
        <v>0</v>
      </c>
      <c r="F40" s="20">
        <f t="shared" ref="F40:F48" si="11">D40+E40</f>
        <v>600000</v>
      </c>
      <c r="G40" s="21">
        <v>101996</v>
      </c>
      <c r="H40" s="21">
        <v>101996</v>
      </c>
      <c r="I40" s="21">
        <f t="shared" ref="I40:I48" si="12">F40-G40</f>
        <v>498004</v>
      </c>
    </row>
    <row r="41" spans="2:9" x14ac:dyDescent="0.2">
      <c r="B41" s="11" t="s">
        <v>42</v>
      </c>
      <c r="C41" s="9"/>
      <c r="D41" s="20"/>
      <c r="E41" s="21"/>
      <c r="F41" s="20">
        <f t="shared" si="11"/>
        <v>0</v>
      </c>
      <c r="G41" s="21"/>
      <c r="H41" s="21"/>
      <c r="I41" s="21">
        <f t="shared" si="12"/>
        <v>0</v>
      </c>
    </row>
    <row r="42" spans="2:9" x14ac:dyDescent="0.2">
      <c r="B42" s="11" t="s">
        <v>43</v>
      </c>
      <c r="C42" s="9"/>
      <c r="D42" s="20"/>
      <c r="E42" s="21"/>
      <c r="F42" s="20">
        <f t="shared" si="11"/>
        <v>0</v>
      </c>
      <c r="G42" s="21"/>
      <c r="H42" s="21"/>
      <c r="I42" s="21">
        <f t="shared" si="12"/>
        <v>0</v>
      </c>
    </row>
    <row r="43" spans="2:9" x14ac:dyDescent="0.2">
      <c r="B43" s="11" t="s">
        <v>44</v>
      </c>
      <c r="C43" s="9"/>
      <c r="D43" s="20">
        <v>1605000</v>
      </c>
      <c r="E43" s="21">
        <v>0</v>
      </c>
      <c r="F43" s="20">
        <f t="shared" si="11"/>
        <v>1605000</v>
      </c>
      <c r="G43" s="21">
        <v>125572.55</v>
      </c>
      <c r="H43" s="21">
        <v>125572.55</v>
      </c>
      <c r="I43" s="21">
        <f t="shared" si="12"/>
        <v>1479427.45</v>
      </c>
    </row>
    <row r="44" spans="2:9" x14ac:dyDescent="0.2">
      <c r="B44" s="11" t="s">
        <v>45</v>
      </c>
      <c r="C44" s="9"/>
      <c r="D44" s="20"/>
      <c r="E44" s="21"/>
      <c r="F44" s="20">
        <f t="shared" si="11"/>
        <v>0</v>
      </c>
      <c r="G44" s="21"/>
      <c r="H44" s="21"/>
      <c r="I44" s="21">
        <f t="shared" si="12"/>
        <v>0</v>
      </c>
    </row>
    <row r="45" spans="2:9" x14ac:dyDescent="0.2">
      <c r="B45" s="11" t="s">
        <v>46</v>
      </c>
      <c r="C45" s="9"/>
      <c r="D45" s="20"/>
      <c r="E45" s="21"/>
      <c r="F45" s="20">
        <f t="shared" si="11"/>
        <v>0</v>
      </c>
      <c r="G45" s="21"/>
      <c r="H45" s="21"/>
      <c r="I45" s="21">
        <f t="shared" si="12"/>
        <v>0</v>
      </c>
    </row>
    <row r="46" spans="2:9" x14ac:dyDescent="0.2">
      <c r="B46" s="11" t="s">
        <v>47</v>
      </c>
      <c r="C46" s="9"/>
      <c r="D46" s="20"/>
      <c r="E46" s="21"/>
      <c r="F46" s="20">
        <f t="shared" si="11"/>
        <v>0</v>
      </c>
      <c r="G46" s="21"/>
      <c r="H46" s="21"/>
      <c r="I46" s="21">
        <f t="shared" si="12"/>
        <v>0</v>
      </c>
    </row>
    <row r="47" spans="2:9" x14ac:dyDescent="0.2">
      <c r="B47" s="11" t="s">
        <v>48</v>
      </c>
      <c r="C47" s="9"/>
      <c r="D47" s="20"/>
      <c r="E47" s="21"/>
      <c r="F47" s="20">
        <f t="shared" si="11"/>
        <v>0</v>
      </c>
      <c r="G47" s="21"/>
      <c r="H47" s="21"/>
      <c r="I47" s="21">
        <f t="shared" si="12"/>
        <v>0</v>
      </c>
    </row>
    <row r="48" spans="2:9" x14ac:dyDescent="0.2">
      <c r="B48" s="11" t="s">
        <v>49</v>
      </c>
      <c r="C48" s="9"/>
      <c r="D48" s="20"/>
      <c r="E48" s="21"/>
      <c r="F48" s="20">
        <f t="shared" si="11"/>
        <v>0</v>
      </c>
      <c r="G48" s="21"/>
      <c r="H48" s="21"/>
      <c r="I48" s="21">
        <f t="shared" si="12"/>
        <v>0</v>
      </c>
    </row>
    <row r="49" spans="2:9" x14ac:dyDescent="0.2">
      <c r="B49" s="79" t="s">
        <v>50</v>
      </c>
      <c r="C49" s="80"/>
      <c r="D49" s="20">
        <f t="shared" ref="D49:I49" si="13">SUM(D50:D58)</f>
        <v>2653120</v>
      </c>
      <c r="E49" s="20">
        <f t="shared" si="13"/>
        <v>0</v>
      </c>
      <c r="F49" s="20">
        <f t="shared" si="13"/>
        <v>2653120</v>
      </c>
      <c r="G49" s="20">
        <f t="shared" si="13"/>
        <v>6148</v>
      </c>
      <c r="H49" s="20">
        <f t="shared" si="13"/>
        <v>6148</v>
      </c>
      <c r="I49" s="20">
        <f t="shared" si="13"/>
        <v>2646972</v>
      </c>
    </row>
    <row r="50" spans="2:9" x14ac:dyDescent="0.2">
      <c r="B50" s="11" t="s">
        <v>51</v>
      </c>
      <c r="C50" s="9"/>
      <c r="D50" s="20">
        <v>200000</v>
      </c>
      <c r="E50" s="21">
        <v>0</v>
      </c>
      <c r="F50" s="20">
        <f t="shared" ref="F50:F58" si="14">D50+E50</f>
        <v>200000</v>
      </c>
      <c r="G50" s="21">
        <v>6148</v>
      </c>
      <c r="H50" s="21">
        <v>6148</v>
      </c>
      <c r="I50" s="21">
        <f t="shared" ref="I50:I83" si="15">F50-G50</f>
        <v>193852</v>
      </c>
    </row>
    <row r="51" spans="2:9" x14ac:dyDescent="0.2">
      <c r="B51" s="11" t="s">
        <v>52</v>
      </c>
      <c r="C51" s="9"/>
      <c r="D51" s="20">
        <v>50000</v>
      </c>
      <c r="E51" s="21">
        <v>0</v>
      </c>
      <c r="F51" s="20">
        <f t="shared" si="14"/>
        <v>50000</v>
      </c>
      <c r="G51" s="21">
        <v>0</v>
      </c>
      <c r="H51" s="21">
        <v>0</v>
      </c>
      <c r="I51" s="21">
        <f t="shared" si="15"/>
        <v>50000</v>
      </c>
    </row>
    <row r="52" spans="2:9" x14ac:dyDescent="0.2">
      <c r="B52" s="11" t="s">
        <v>53</v>
      </c>
      <c r="C52" s="9"/>
      <c r="D52" s="20">
        <v>30000</v>
      </c>
      <c r="E52" s="21">
        <v>0</v>
      </c>
      <c r="F52" s="20">
        <f t="shared" si="14"/>
        <v>30000</v>
      </c>
      <c r="G52" s="21">
        <v>0</v>
      </c>
      <c r="H52" s="21">
        <v>0</v>
      </c>
      <c r="I52" s="21">
        <f t="shared" si="15"/>
        <v>30000</v>
      </c>
    </row>
    <row r="53" spans="2:9" x14ac:dyDescent="0.2">
      <c r="B53" s="11" t="s">
        <v>54</v>
      </c>
      <c r="C53" s="9"/>
      <c r="D53" s="20"/>
      <c r="E53" s="21"/>
      <c r="F53" s="20">
        <f t="shared" si="14"/>
        <v>0</v>
      </c>
      <c r="G53" s="21"/>
      <c r="H53" s="21"/>
      <c r="I53" s="21">
        <f t="shared" si="15"/>
        <v>0</v>
      </c>
    </row>
    <row r="54" spans="2:9" x14ac:dyDescent="0.2">
      <c r="B54" s="11" t="s">
        <v>55</v>
      </c>
      <c r="C54" s="9"/>
      <c r="D54" s="20"/>
      <c r="E54" s="21"/>
      <c r="F54" s="20">
        <f t="shared" si="14"/>
        <v>0</v>
      </c>
      <c r="G54" s="21"/>
      <c r="H54" s="21"/>
      <c r="I54" s="21">
        <f t="shared" si="15"/>
        <v>0</v>
      </c>
    </row>
    <row r="55" spans="2:9" x14ac:dyDescent="0.2">
      <c r="B55" s="11" t="s">
        <v>56</v>
      </c>
      <c r="C55" s="9"/>
      <c r="D55" s="20">
        <v>150000</v>
      </c>
      <c r="E55" s="21">
        <v>0</v>
      </c>
      <c r="F55" s="20">
        <f t="shared" si="14"/>
        <v>150000</v>
      </c>
      <c r="G55" s="21">
        <v>0</v>
      </c>
      <c r="H55" s="21">
        <v>0</v>
      </c>
      <c r="I55" s="21">
        <f t="shared" si="15"/>
        <v>150000</v>
      </c>
    </row>
    <row r="56" spans="2:9" x14ac:dyDescent="0.2">
      <c r="B56" s="11" t="s">
        <v>57</v>
      </c>
      <c r="C56" s="9"/>
      <c r="D56" s="20"/>
      <c r="E56" s="21"/>
      <c r="F56" s="20">
        <f t="shared" si="14"/>
        <v>0</v>
      </c>
      <c r="G56" s="21"/>
      <c r="H56" s="21"/>
      <c r="I56" s="21">
        <f t="shared" si="15"/>
        <v>0</v>
      </c>
    </row>
    <row r="57" spans="2:9" x14ac:dyDescent="0.2">
      <c r="B57" s="11" t="s">
        <v>58</v>
      </c>
      <c r="C57" s="9"/>
      <c r="D57" s="20">
        <v>2223120</v>
      </c>
      <c r="E57" s="21">
        <v>0</v>
      </c>
      <c r="F57" s="20">
        <f t="shared" si="14"/>
        <v>2223120</v>
      </c>
      <c r="G57" s="21">
        <v>0</v>
      </c>
      <c r="H57" s="21">
        <v>0</v>
      </c>
      <c r="I57" s="21">
        <f t="shared" si="15"/>
        <v>2223120</v>
      </c>
    </row>
    <row r="58" spans="2:9" x14ac:dyDescent="0.2">
      <c r="B58" s="11" t="s">
        <v>59</v>
      </c>
      <c r="C58" s="9"/>
      <c r="D58" s="20"/>
      <c r="E58" s="21"/>
      <c r="F58" s="20">
        <f t="shared" si="14"/>
        <v>0</v>
      </c>
      <c r="G58" s="21"/>
      <c r="H58" s="21"/>
      <c r="I58" s="21">
        <f t="shared" si="15"/>
        <v>0</v>
      </c>
    </row>
    <row r="59" spans="2:9" x14ac:dyDescent="0.2">
      <c r="B59" s="1" t="s">
        <v>60</v>
      </c>
      <c r="C59" s="7"/>
      <c r="D59" s="20">
        <f>SUM(D60:D62)</f>
        <v>9913711.7799999993</v>
      </c>
      <c r="E59" s="20">
        <f>SUM(E60:E62)</f>
        <v>0</v>
      </c>
      <c r="F59" s="20">
        <f>SUM(F60:F62)</f>
        <v>9913711.7799999993</v>
      </c>
      <c r="G59" s="20">
        <f>SUM(G60:G62)</f>
        <v>0</v>
      </c>
      <c r="H59" s="20">
        <f>SUM(H60:H62)</f>
        <v>0</v>
      </c>
      <c r="I59" s="21">
        <f t="shared" si="15"/>
        <v>9913711.7799999993</v>
      </c>
    </row>
    <row r="60" spans="2:9" x14ac:dyDescent="0.2">
      <c r="B60" s="11" t="s">
        <v>61</v>
      </c>
      <c r="C60" s="9"/>
      <c r="D60" s="20">
        <v>9913711.7799999993</v>
      </c>
      <c r="E60" s="21">
        <v>0</v>
      </c>
      <c r="F60" s="20">
        <f>D60+E60</f>
        <v>9913711.7799999993</v>
      </c>
      <c r="G60" s="21">
        <v>0</v>
      </c>
      <c r="H60" s="21">
        <v>0</v>
      </c>
      <c r="I60" s="21">
        <f t="shared" si="15"/>
        <v>9913711.7799999993</v>
      </c>
    </row>
    <row r="61" spans="2:9" x14ac:dyDescent="0.2">
      <c r="B61" s="11" t="s">
        <v>62</v>
      </c>
      <c r="C61" s="9"/>
      <c r="D61" s="20"/>
      <c r="E61" s="21"/>
      <c r="F61" s="20">
        <f>D61+E61</f>
        <v>0</v>
      </c>
      <c r="G61" s="21"/>
      <c r="H61" s="21"/>
      <c r="I61" s="21">
        <f t="shared" si="15"/>
        <v>0</v>
      </c>
    </row>
    <row r="62" spans="2:9" x14ac:dyDescent="0.2">
      <c r="B62" s="11" t="s">
        <v>63</v>
      </c>
      <c r="C62" s="9"/>
      <c r="D62" s="20"/>
      <c r="E62" s="21"/>
      <c r="F62" s="20">
        <f>D62+E62</f>
        <v>0</v>
      </c>
      <c r="G62" s="21"/>
      <c r="H62" s="21"/>
      <c r="I62" s="21">
        <f t="shared" si="15"/>
        <v>0</v>
      </c>
    </row>
    <row r="63" spans="2:9" x14ac:dyDescent="0.2">
      <c r="B63" s="79" t="s">
        <v>64</v>
      </c>
      <c r="C63" s="80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 t="shared" si="15"/>
        <v>0</v>
      </c>
    </row>
    <row r="64" spans="2:9" x14ac:dyDescent="0.2">
      <c r="B64" s="11" t="s">
        <v>65</v>
      </c>
      <c r="C64" s="9"/>
      <c r="D64" s="20"/>
      <c r="E64" s="21"/>
      <c r="F64" s="20">
        <f t="shared" ref="F64:F71" si="16">D64+E64</f>
        <v>0</v>
      </c>
      <c r="G64" s="21"/>
      <c r="H64" s="21"/>
      <c r="I64" s="21">
        <f t="shared" si="15"/>
        <v>0</v>
      </c>
    </row>
    <row r="65" spans="2:9" x14ac:dyDescent="0.2">
      <c r="B65" s="11" t="s">
        <v>66</v>
      </c>
      <c r="C65" s="9"/>
      <c r="D65" s="20"/>
      <c r="E65" s="21"/>
      <c r="F65" s="20">
        <f t="shared" si="16"/>
        <v>0</v>
      </c>
      <c r="G65" s="21"/>
      <c r="H65" s="21"/>
      <c r="I65" s="21">
        <f t="shared" si="15"/>
        <v>0</v>
      </c>
    </row>
    <row r="66" spans="2:9" x14ac:dyDescent="0.2">
      <c r="B66" s="11" t="s">
        <v>67</v>
      </c>
      <c r="C66" s="9"/>
      <c r="D66" s="20"/>
      <c r="E66" s="21"/>
      <c r="F66" s="20">
        <f t="shared" si="16"/>
        <v>0</v>
      </c>
      <c r="G66" s="21"/>
      <c r="H66" s="21"/>
      <c r="I66" s="21">
        <f t="shared" si="15"/>
        <v>0</v>
      </c>
    </row>
    <row r="67" spans="2:9" x14ac:dyDescent="0.2">
      <c r="B67" s="11" t="s">
        <v>68</v>
      </c>
      <c r="C67" s="9"/>
      <c r="D67" s="20"/>
      <c r="E67" s="21"/>
      <c r="F67" s="20">
        <f t="shared" si="16"/>
        <v>0</v>
      </c>
      <c r="G67" s="21"/>
      <c r="H67" s="21"/>
      <c r="I67" s="21">
        <f t="shared" si="15"/>
        <v>0</v>
      </c>
    </row>
    <row r="68" spans="2:9" x14ac:dyDescent="0.2">
      <c r="B68" s="11" t="s">
        <v>69</v>
      </c>
      <c r="C68" s="9"/>
      <c r="D68" s="20"/>
      <c r="E68" s="21"/>
      <c r="F68" s="20">
        <f t="shared" si="16"/>
        <v>0</v>
      </c>
      <c r="G68" s="21"/>
      <c r="H68" s="21"/>
      <c r="I68" s="21">
        <f t="shared" si="15"/>
        <v>0</v>
      </c>
    </row>
    <row r="69" spans="2:9" x14ac:dyDescent="0.2">
      <c r="B69" s="11" t="s">
        <v>70</v>
      </c>
      <c r="C69" s="9"/>
      <c r="D69" s="20"/>
      <c r="E69" s="21"/>
      <c r="F69" s="20">
        <f t="shared" si="16"/>
        <v>0</v>
      </c>
      <c r="G69" s="21"/>
      <c r="H69" s="21"/>
      <c r="I69" s="21">
        <f t="shared" si="15"/>
        <v>0</v>
      </c>
    </row>
    <row r="70" spans="2:9" x14ac:dyDescent="0.2">
      <c r="B70" s="11" t="s">
        <v>71</v>
      </c>
      <c r="C70" s="9"/>
      <c r="D70" s="20"/>
      <c r="E70" s="21"/>
      <c r="F70" s="20">
        <f t="shared" si="16"/>
        <v>0</v>
      </c>
      <c r="G70" s="21"/>
      <c r="H70" s="21"/>
      <c r="I70" s="21">
        <f t="shared" si="15"/>
        <v>0</v>
      </c>
    </row>
    <row r="71" spans="2:9" x14ac:dyDescent="0.2">
      <c r="B71" s="11" t="s">
        <v>72</v>
      </c>
      <c r="C71" s="9"/>
      <c r="D71" s="20"/>
      <c r="E71" s="21"/>
      <c r="F71" s="20">
        <f t="shared" si="16"/>
        <v>0</v>
      </c>
      <c r="G71" s="21"/>
      <c r="H71" s="21"/>
      <c r="I71" s="21">
        <f t="shared" si="15"/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 t="shared" si="15"/>
        <v>0</v>
      </c>
    </row>
    <row r="73" spans="2:9" x14ac:dyDescent="0.2">
      <c r="B73" s="11" t="s">
        <v>74</v>
      </c>
      <c r="C73" s="9"/>
      <c r="D73" s="20"/>
      <c r="E73" s="21"/>
      <c r="F73" s="20">
        <f>D73+E73</f>
        <v>0</v>
      </c>
      <c r="G73" s="21"/>
      <c r="H73" s="21"/>
      <c r="I73" s="21">
        <f t="shared" si="15"/>
        <v>0</v>
      </c>
    </row>
    <row r="74" spans="2:9" x14ac:dyDescent="0.2">
      <c r="B74" s="11" t="s">
        <v>75</v>
      </c>
      <c r="C74" s="9"/>
      <c r="D74" s="20"/>
      <c r="E74" s="21"/>
      <c r="F74" s="20">
        <f>D74+E74</f>
        <v>0</v>
      </c>
      <c r="G74" s="21"/>
      <c r="H74" s="21"/>
      <c r="I74" s="21">
        <f t="shared" si="15"/>
        <v>0</v>
      </c>
    </row>
    <row r="75" spans="2:9" x14ac:dyDescent="0.2">
      <c r="B75" s="11" t="s">
        <v>76</v>
      </c>
      <c r="C75" s="9"/>
      <c r="D75" s="20"/>
      <c r="E75" s="21"/>
      <c r="F75" s="20">
        <f>D75+E75</f>
        <v>0</v>
      </c>
      <c r="G75" s="21"/>
      <c r="H75" s="21"/>
      <c r="I75" s="21">
        <f t="shared" si="15"/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7285666.0099999998</v>
      </c>
      <c r="F76" s="20">
        <f>SUM(F77:F83)</f>
        <v>7285666.0099999998</v>
      </c>
      <c r="G76" s="20">
        <f>SUM(G77:G83)</f>
        <v>4574336.12</v>
      </c>
      <c r="H76" s="20">
        <f>SUM(H77:H83)</f>
        <v>4574336.12</v>
      </c>
      <c r="I76" s="21">
        <f t="shared" si="15"/>
        <v>2711329.8899999997</v>
      </c>
    </row>
    <row r="77" spans="2:9" x14ac:dyDescent="0.2">
      <c r="B77" s="11" t="s">
        <v>78</v>
      </c>
      <c r="C77" s="9"/>
      <c r="D77" s="20"/>
      <c r="E77" s="21"/>
      <c r="F77" s="20">
        <f t="shared" ref="F77:F83" si="17">D77+E77</f>
        <v>0</v>
      </c>
      <c r="G77" s="21"/>
      <c r="H77" s="21"/>
      <c r="I77" s="21">
        <f t="shared" si="15"/>
        <v>0</v>
      </c>
    </row>
    <row r="78" spans="2:9" x14ac:dyDescent="0.2">
      <c r="B78" s="11" t="s">
        <v>79</v>
      </c>
      <c r="C78" s="9"/>
      <c r="D78" s="20"/>
      <c r="E78" s="21"/>
      <c r="F78" s="20">
        <f t="shared" si="17"/>
        <v>0</v>
      </c>
      <c r="G78" s="21"/>
      <c r="H78" s="21"/>
      <c r="I78" s="21">
        <f t="shared" si="15"/>
        <v>0</v>
      </c>
    </row>
    <row r="79" spans="2:9" x14ac:dyDescent="0.2">
      <c r="B79" s="11" t="s">
        <v>80</v>
      </c>
      <c r="C79" s="9"/>
      <c r="D79" s="20"/>
      <c r="E79" s="21"/>
      <c r="F79" s="20">
        <f t="shared" si="17"/>
        <v>0</v>
      </c>
      <c r="G79" s="21"/>
      <c r="H79" s="21"/>
      <c r="I79" s="21">
        <f t="shared" si="15"/>
        <v>0</v>
      </c>
    </row>
    <row r="80" spans="2:9" x14ac:dyDescent="0.2">
      <c r="B80" s="11" t="s">
        <v>81</v>
      </c>
      <c r="C80" s="9"/>
      <c r="D80" s="20"/>
      <c r="E80" s="21"/>
      <c r="F80" s="20">
        <f t="shared" si="17"/>
        <v>0</v>
      </c>
      <c r="G80" s="21"/>
      <c r="H80" s="21"/>
      <c r="I80" s="21">
        <f t="shared" si="15"/>
        <v>0</v>
      </c>
    </row>
    <row r="81" spans="2:9" x14ac:dyDescent="0.2">
      <c r="B81" s="11" t="s">
        <v>82</v>
      </c>
      <c r="C81" s="9"/>
      <c r="D81" s="20"/>
      <c r="E81" s="21"/>
      <c r="F81" s="20">
        <f t="shared" si="17"/>
        <v>0</v>
      </c>
      <c r="G81" s="21"/>
      <c r="H81" s="21"/>
      <c r="I81" s="21">
        <f t="shared" si="15"/>
        <v>0</v>
      </c>
    </row>
    <row r="82" spans="2:9" x14ac:dyDescent="0.2">
      <c r="B82" s="11" t="s">
        <v>83</v>
      </c>
      <c r="C82" s="9"/>
      <c r="D82" s="20"/>
      <c r="E82" s="21"/>
      <c r="F82" s="20">
        <f t="shared" si="17"/>
        <v>0</v>
      </c>
      <c r="G82" s="21"/>
      <c r="H82" s="21"/>
      <c r="I82" s="21">
        <f t="shared" si="15"/>
        <v>0</v>
      </c>
    </row>
    <row r="83" spans="2:9" x14ac:dyDescent="0.2">
      <c r="B83" s="11" t="s">
        <v>84</v>
      </c>
      <c r="C83" s="9"/>
      <c r="D83" s="20">
        <v>0</v>
      </c>
      <c r="E83" s="21">
        <v>7285666.0099999998</v>
      </c>
      <c r="F83" s="20">
        <f t="shared" si="17"/>
        <v>7285666.0099999998</v>
      </c>
      <c r="G83" s="21">
        <v>4574336.12</v>
      </c>
      <c r="H83" s="21">
        <v>4574336.12</v>
      </c>
      <c r="I83" s="21">
        <f t="shared" si="15"/>
        <v>2711329.8899999997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 t="shared" ref="D85:I85" si="18">D86+D104+D94+D114+D124+D134+D138+D147+D151</f>
        <v>33065655</v>
      </c>
      <c r="E85" s="24">
        <f t="shared" si="18"/>
        <v>5748355.4000000004</v>
      </c>
      <c r="F85" s="24">
        <f t="shared" si="18"/>
        <v>38814010.399999999</v>
      </c>
      <c r="G85" s="24">
        <f t="shared" si="18"/>
        <v>6115882.1699999999</v>
      </c>
      <c r="H85" s="24">
        <f t="shared" si="18"/>
        <v>5571514.1699999999</v>
      </c>
      <c r="I85" s="24">
        <f t="shared" si="18"/>
        <v>32698128.23</v>
      </c>
    </row>
    <row r="86" spans="2:9" x14ac:dyDescent="0.2">
      <c r="B86" s="1" t="s">
        <v>12</v>
      </c>
      <c r="C86" s="7"/>
      <c r="D86" s="20">
        <f>SUM(D87:D93)</f>
        <v>8986050</v>
      </c>
      <c r="E86" s="20">
        <f>SUM(E87:E93)</f>
        <v>0</v>
      </c>
      <c r="F86" s="20">
        <f>SUM(F87:F93)</f>
        <v>8986050</v>
      </c>
      <c r="G86" s="20">
        <f>SUM(G87:G93)</f>
        <v>1584362</v>
      </c>
      <c r="H86" s="20">
        <f>SUM(H87:H93)</f>
        <v>1039994</v>
      </c>
      <c r="I86" s="21">
        <f t="shared" ref="I86:I117" si="19">F86-G86</f>
        <v>7401688</v>
      </c>
    </row>
    <row r="87" spans="2:9" x14ac:dyDescent="0.2">
      <c r="B87" s="11" t="s">
        <v>13</v>
      </c>
      <c r="C87" s="9"/>
      <c r="D87" s="20">
        <v>6421734</v>
      </c>
      <c r="E87" s="21">
        <v>0</v>
      </c>
      <c r="F87" s="20">
        <f t="shared" ref="F87:F93" si="20">D87+E87</f>
        <v>6421734</v>
      </c>
      <c r="G87" s="21">
        <v>1516148</v>
      </c>
      <c r="H87" s="21">
        <v>992940</v>
      </c>
      <c r="I87" s="21">
        <f t="shared" si="19"/>
        <v>4905586</v>
      </c>
    </row>
    <row r="88" spans="2:9" x14ac:dyDescent="0.2">
      <c r="B88" s="11" t="s">
        <v>14</v>
      </c>
      <c r="C88" s="9"/>
      <c r="D88" s="20"/>
      <c r="E88" s="21"/>
      <c r="F88" s="20">
        <f t="shared" si="20"/>
        <v>0</v>
      </c>
      <c r="G88" s="21"/>
      <c r="H88" s="21"/>
      <c r="I88" s="21">
        <f t="shared" si="19"/>
        <v>0</v>
      </c>
    </row>
    <row r="89" spans="2:9" x14ac:dyDescent="0.2">
      <c r="B89" s="11" t="s">
        <v>15</v>
      </c>
      <c r="C89" s="9"/>
      <c r="D89" s="20">
        <v>1991115</v>
      </c>
      <c r="E89" s="21">
        <v>0</v>
      </c>
      <c r="F89" s="20">
        <f t="shared" si="20"/>
        <v>1991115</v>
      </c>
      <c r="G89" s="21">
        <v>25868</v>
      </c>
      <c r="H89" s="21">
        <v>18264</v>
      </c>
      <c r="I89" s="21">
        <f t="shared" si="19"/>
        <v>1965247</v>
      </c>
    </row>
    <row r="90" spans="2:9" x14ac:dyDescent="0.2">
      <c r="B90" s="11" t="s">
        <v>16</v>
      </c>
      <c r="C90" s="9"/>
      <c r="D90" s="20"/>
      <c r="E90" s="21"/>
      <c r="F90" s="20">
        <f t="shared" si="20"/>
        <v>0</v>
      </c>
      <c r="G90" s="21"/>
      <c r="H90" s="21"/>
      <c r="I90" s="21">
        <f t="shared" si="19"/>
        <v>0</v>
      </c>
    </row>
    <row r="91" spans="2:9" x14ac:dyDescent="0.2">
      <c r="B91" s="11" t="s">
        <v>17</v>
      </c>
      <c r="C91" s="9"/>
      <c r="D91" s="20">
        <v>573201</v>
      </c>
      <c r="E91" s="21">
        <v>0</v>
      </c>
      <c r="F91" s="20">
        <f t="shared" si="20"/>
        <v>573201</v>
      </c>
      <c r="G91" s="21">
        <v>42346</v>
      </c>
      <c r="H91" s="21">
        <v>28790</v>
      </c>
      <c r="I91" s="21">
        <f t="shared" si="19"/>
        <v>530855</v>
      </c>
    </row>
    <row r="92" spans="2:9" x14ac:dyDescent="0.2">
      <c r="B92" s="11" t="s">
        <v>18</v>
      </c>
      <c r="C92" s="9"/>
      <c r="D92" s="20"/>
      <c r="E92" s="21"/>
      <c r="F92" s="20">
        <f t="shared" si="20"/>
        <v>0</v>
      </c>
      <c r="G92" s="21"/>
      <c r="H92" s="21"/>
      <c r="I92" s="21">
        <f t="shared" si="19"/>
        <v>0</v>
      </c>
    </row>
    <row r="93" spans="2:9" x14ac:dyDescent="0.2">
      <c r="B93" s="11" t="s">
        <v>19</v>
      </c>
      <c r="C93" s="9"/>
      <c r="D93" s="20"/>
      <c r="E93" s="21"/>
      <c r="F93" s="20">
        <f t="shared" si="20"/>
        <v>0</v>
      </c>
      <c r="G93" s="21"/>
      <c r="H93" s="21"/>
      <c r="I93" s="21">
        <f t="shared" si="19"/>
        <v>0</v>
      </c>
    </row>
    <row r="94" spans="2:9" x14ac:dyDescent="0.2">
      <c r="B94" s="1" t="s">
        <v>20</v>
      </c>
      <c r="C94" s="7"/>
      <c r="D94" s="20">
        <f>SUM(D95:D103)</f>
        <v>2766292</v>
      </c>
      <c r="E94" s="20">
        <f>SUM(E95:E103)</f>
        <v>0</v>
      </c>
      <c r="F94" s="20">
        <f>SUM(F95:F103)</f>
        <v>2766292</v>
      </c>
      <c r="G94" s="20">
        <f>SUM(G95:G103)</f>
        <v>259243.12</v>
      </c>
      <c r="H94" s="20">
        <f>SUM(H95:H103)</f>
        <v>259243.12</v>
      </c>
      <c r="I94" s="21">
        <f t="shared" si="19"/>
        <v>2507048.88</v>
      </c>
    </row>
    <row r="95" spans="2:9" x14ac:dyDescent="0.2">
      <c r="B95" s="11" t="s">
        <v>21</v>
      </c>
      <c r="C95" s="9"/>
      <c r="D95" s="20"/>
      <c r="E95" s="21"/>
      <c r="F95" s="20">
        <f t="shared" ref="F95:F103" si="21">D95+E95</f>
        <v>0</v>
      </c>
      <c r="G95" s="21"/>
      <c r="H95" s="21"/>
      <c r="I95" s="21">
        <f t="shared" si="19"/>
        <v>0</v>
      </c>
    </row>
    <row r="96" spans="2:9" x14ac:dyDescent="0.2">
      <c r="B96" s="11" t="s">
        <v>22</v>
      </c>
      <c r="C96" s="9"/>
      <c r="D96" s="20"/>
      <c r="E96" s="21"/>
      <c r="F96" s="20">
        <f t="shared" si="21"/>
        <v>0</v>
      </c>
      <c r="G96" s="21"/>
      <c r="H96" s="21"/>
      <c r="I96" s="21">
        <f t="shared" si="19"/>
        <v>0</v>
      </c>
    </row>
    <row r="97" spans="2:9" x14ac:dyDescent="0.2">
      <c r="B97" s="11" t="s">
        <v>23</v>
      </c>
      <c r="C97" s="9"/>
      <c r="D97" s="20"/>
      <c r="E97" s="21"/>
      <c r="F97" s="20">
        <f t="shared" si="21"/>
        <v>0</v>
      </c>
      <c r="G97" s="21"/>
      <c r="H97" s="21"/>
      <c r="I97" s="21">
        <f t="shared" si="19"/>
        <v>0</v>
      </c>
    </row>
    <row r="98" spans="2:9" x14ac:dyDescent="0.2">
      <c r="B98" s="11" t="s">
        <v>24</v>
      </c>
      <c r="C98" s="9"/>
      <c r="D98" s="20"/>
      <c r="E98" s="21"/>
      <c r="F98" s="20">
        <f t="shared" si="21"/>
        <v>0</v>
      </c>
      <c r="G98" s="21"/>
      <c r="H98" s="21"/>
      <c r="I98" s="21">
        <f t="shared" si="19"/>
        <v>0</v>
      </c>
    </row>
    <row r="99" spans="2:9" x14ac:dyDescent="0.2">
      <c r="B99" s="11" t="s">
        <v>25</v>
      </c>
      <c r="C99" s="9"/>
      <c r="D99" s="20"/>
      <c r="E99" s="21"/>
      <c r="F99" s="20">
        <f t="shared" si="21"/>
        <v>0</v>
      </c>
      <c r="G99" s="21"/>
      <c r="H99" s="21"/>
      <c r="I99" s="21">
        <f t="shared" si="19"/>
        <v>0</v>
      </c>
    </row>
    <row r="100" spans="2:9" x14ac:dyDescent="0.2">
      <c r="B100" s="11" t="s">
        <v>26</v>
      </c>
      <c r="C100" s="9"/>
      <c r="D100" s="20">
        <v>2766292</v>
      </c>
      <c r="E100" s="21">
        <v>0</v>
      </c>
      <c r="F100" s="20">
        <f t="shared" si="21"/>
        <v>2766292</v>
      </c>
      <c r="G100" s="21">
        <v>259243.12</v>
      </c>
      <c r="H100" s="21">
        <v>259243.12</v>
      </c>
      <c r="I100" s="21">
        <f t="shared" si="19"/>
        <v>2507048.88</v>
      </c>
    </row>
    <row r="101" spans="2:9" x14ac:dyDescent="0.2">
      <c r="B101" s="11" t="s">
        <v>27</v>
      </c>
      <c r="C101" s="9"/>
      <c r="D101" s="20"/>
      <c r="E101" s="21"/>
      <c r="F101" s="20">
        <f t="shared" si="21"/>
        <v>0</v>
      </c>
      <c r="G101" s="21"/>
      <c r="H101" s="21"/>
      <c r="I101" s="21">
        <f t="shared" si="19"/>
        <v>0</v>
      </c>
    </row>
    <row r="102" spans="2:9" x14ac:dyDescent="0.2">
      <c r="B102" s="11" t="s">
        <v>28</v>
      </c>
      <c r="C102" s="9"/>
      <c r="D102" s="20"/>
      <c r="E102" s="21"/>
      <c r="F102" s="20">
        <f t="shared" si="21"/>
        <v>0</v>
      </c>
      <c r="G102" s="21"/>
      <c r="H102" s="21"/>
      <c r="I102" s="21">
        <f t="shared" si="19"/>
        <v>0</v>
      </c>
    </row>
    <row r="103" spans="2:9" x14ac:dyDescent="0.2">
      <c r="B103" s="11" t="s">
        <v>29</v>
      </c>
      <c r="C103" s="9"/>
      <c r="D103" s="20"/>
      <c r="E103" s="21"/>
      <c r="F103" s="20">
        <f t="shared" si="21"/>
        <v>0</v>
      </c>
      <c r="G103" s="21"/>
      <c r="H103" s="21"/>
      <c r="I103" s="21">
        <f t="shared" si="19"/>
        <v>0</v>
      </c>
    </row>
    <row r="104" spans="2:9" x14ac:dyDescent="0.2">
      <c r="B104" s="1" t="s">
        <v>30</v>
      </c>
      <c r="C104" s="7"/>
      <c r="D104" s="20">
        <f>SUM(D105:D113)</f>
        <v>10036246</v>
      </c>
      <c r="E104" s="20">
        <f>SUM(E105:E113)</f>
        <v>0</v>
      </c>
      <c r="F104" s="20">
        <f>SUM(F105:F113)</f>
        <v>10036246</v>
      </c>
      <c r="G104" s="20">
        <f>SUM(G105:G113)</f>
        <v>722310.02</v>
      </c>
      <c r="H104" s="20">
        <f>SUM(H105:H113)</f>
        <v>722310.02</v>
      </c>
      <c r="I104" s="21">
        <f t="shared" si="19"/>
        <v>9313935.9800000004</v>
      </c>
    </row>
    <row r="105" spans="2:9" x14ac:dyDescent="0.2">
      <c r="B105" s="11" t="s">
        <v>31</v>
      </c>
      <c r="C105" s="9"/>
      <c r="D105" s="20">
        <v>9536246</v>
      </c>
      <c r="E105" s="21">
        <v>0</v>
      </c>
      <c r="F105" s="21">
        <f t="shared" ref="F105:F113" si="22">D105+E105</f>
        <v>9536246</v>
      </c>
      <c r="G105" s="21">
        <v>722310.02</v>
      </c>
      <c r="H105" s="21">
        <v>722310.02</v>
      </c>
      <c r="I105" s="21">
        <f t="shared" si="19"/>
        <v>8813935.9800000004</v>
      </c>
    </row>
    <row r="106" spans="2:9" x14ac:dyDescent="0.2">
      <c r="B106" s="11" t="s">
        <v>32</v>
      </c>
      <c r="C106" s="9"/>
      <c r="D106" s="20"/>
      <c r="E106" s="21"/>
      <c r="F106" s="21">
        <f t="shared" si="22"/>
        <v>0</v>
      </c>
      <c r="G106" s="21"/>
      <c r="H106" s="21"/>
      <c r="I106" s="21">
        <f t="shared" si="19"/>
        <v>0</v>
      </c>
    </row>
    <row r="107" spans="2:9" x14ac:dyDescent="0.2">
      <c r="B107" s="11" t="s">
        <v>33</v>
      </c>
      <c r="C107" s="9"/>
      <c r="D107" s="20"/>
      <c r="E107" s="21"/>
      <c r="F107" s="21">
        <f t="shared" si="22"/>
        <v>0</v>
      </c>
      <c r="G107" s="21"/>
      <c r="H107" s="21"/>
      <c r="I107" s="21">
        <f t="shared" si="19"/>
        <v>0</v>
      </c>
    </row>
    <row r="108" spans="2:9" x14ac:dyDescent="0.2">
      <c r="B108" s="11" t="s">
        <v>34</v>
      </c>
      <c r="C108" s="9"/>
      <c r="D108" s="20"/>
      <c r="E108" s="21"/>
      <c r="F108" s="21">
        <f t="shared" si="22"/>
        <v>0</v>
      </c>
      <c r="G108" s="21"/>
      <c r="H108" s="21"/>
      <c r="I108" s="21">
        <f t="shared" si="19"/>
        <v>0</v>
      </c>
    </row>
    <row r="109" spans="2:9" x14ac:dyDescent="0.2">
      <c r="B109" s="11" t="s">
        <v>35</v>
      </c>
      <c r="C109" s="9"/>
      <c r="D109" s="20"/>
      <c r="E109" s="21"/>
      <c r="F109" s="21">
        <f t="shared" si="22"/>
        <v>0</v>
      </c>
      <c r="G109" s="21"/>
      <c r="H109" s="21"/>
      <c r="I109" s="21">
        <f t="shared" si="19"/>
        <v>0</v>
      </c>
    </row>
    <row r="110" spans="2:9" x14ac:dyDescent="0.2">
      <c r="B110" s="11" t="s">
        <v>36</v>
      </c>
      <c r="C110" s="9"/>
      <c r="D110" s="20"/>
      <c r="E110" s="21"/>
      <c r="F110" s="21">
        <f t="shared" si="22"/>
        <v>0</v>
      </c>
      <c r="G110" s="21"/>
      <c r="H110" s="21"/>
      <c r="I110" s="21">
        <f t="shared" si="19"/>
        <v>0</v>
      </c>
    </row>
    <row r="111" spans="2:9" x14ac:dyDescent="0.2">
      <c r="B111" s="11" t="s">
        <v>37</v>
      </c>
      <c r="C111" s="9"/>
      <c r="D111" s="20"/>
      <c r="E111" s="21"/>
      <c r="F111" s="21">
        <f t="shared" si="22"/>
        <v>0</v>
      </c>
      <c r="G111" s="21"/>
      <c r="H111" s="21"/>
      <c r="I111" s="21">
        <f t="shared" si="19"/>
        <v>0</v>
      </c>
    </row>
    <row r="112" spans="2:9" x14ac:dyDescent="0.2">
      <c r="B112" s="11" t="s">
        <v>38</v>
      </c>
      <c r="C112" s="9"/>
      <c r="D112" s="20"/>
      <c r="E112" s="21"/>
      <c r="F112" s="21">
        <f t="shared" si="22"/>
        <v>0</v>
      </c>
      <c r="G112" s="21"/>
      <c r="H112" s="21"/>
      <c r="I112" s="21">
        <f t="shared" si="19"/>
        <v>0</v>
      </c>
    </row>
    <row r="113" spans="2:9" x14ac:dyDescent="0.2">
      <c r="B113" s="11" t="s">
        <v>39</v>
      </c>
      <c r="C113" s="9"/>
      <c r="D113" s="20">
        <v>500000</v>
      </c>
      <c r="E113" s="21">
        <v>0</v>
      </c>
      <c r="F113" s="21">
        <f t="shared" si="22"/>
        <v>500000</v>
      </c>
      <c r="G113" s="21">
        <v>0</v>
      </c>
      <c r="H113" s="21">
        <v>0</v>
      </c>
      <c r="I113" s="21">
        <f t="shared" si="19"/>
        <v>500000</v>
      </c>
    </row>
    <row r="114" spans="2:9" ht="25.5" customHeight="1" x14ac:dyDescent="0.2">
      <c r="B114" s="79" t="s">
        <v>40</v>
      </c>
      <c r="C114" s="80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21">
        <f t="shared" si="19"/>
        <v>0</v>
      </c>
    </row>
    <row r="115" spans="2:9" x14ac:dyDescent="0.2">
      <c r="B115" s="11" t="s">
        <v>41</v>
      </c>
      <c r="C115" s="9"/>
      <c r="D115" s="20"/>
      <c r="E115" s="21"/>
      <c r="F115" s="21">
        <f t="shared" ref="F115:F123" si="23">D115+E115</f>
        <v>0</v>
      </c>
      <c r="G115" s="21"/>
      <c r="H115" s="21"/>
      <c r="I115" s="21">
        <f t="shared" si="19"/>
        <v>0</v>
      </c>
    </row>
    <row r="116" spans="2:9" x14ac:dyDescent="0.2">
      <c r="B116" s="11" t="s">
        <v>42</v>
      </c>
      <c r="C116" s="9"/>
      <c r="D116" s="20"/>
      <c r="E116" s="21"/>
      <c r="F116" s="21">
        <f t="shared" si="23"/>
        <v>0</v>
      </c>
      <c r="G116" s="21"/>
      <c r="H116" s="21"/>
      <c r="I116" s="21">
        <f t="shared" si="19"/>
        <v>0</v>
      </c>
    </row>
    <row r="117" spans="2:9" x14ac:dyDescent="0.2">
      <c r="B117" s="11" t="s">
        <v>43</v>
      </c>
      <c r="C117" s="9"/>
      <c r="D117" s="20"/>
      <c r="E117" s="21"/>
      <c r="F117" s="21">
        <f t="shared" si="23"/>
        <v>0</v>
      </c>
      <c r="G117" s="21"/>
      <c r="H117" s="21"/>
      <c r="I117" s="21">
        <f t="shared" si="19"/>
        <v>0</v>
      </c>
    </row>
    <row r="118" spans="2:9" x14ac:dyDescent="0.2">
      <c r="B118" s="11" t="s">
        <v>44</v>
      </c>
      <c r="C118" s="9"/>
      <c r="D118" s="20"/>
      <c r="E118" s="21"/>
      <c r="F118" s="21">
        <f t="shared" si="23"/>
        <v>0</v>
      </c>
      <c r="G118" s="21"/>
      <c r="H118" s="21"/>
      <c r="I118" s="21">
        <f t="shared" ref="I118:I149" si="24">F118-G118</f>
        <v>0</v>
      </c>
    </row>
    <row r="119" spans="2:9" x14ac:dyDescent="0.2">
      <c r="B119" s="11" t="s">
        <v>45</v>
      </c>
      <c r="C119" s="9"/>
      <c r="D119" s="20"/>
      <c r="E119" s="21"/>
      <c r="F119" s="21">
        <f t="shared" si="23"/>
        <v>0</v>
      </c>
      <c r="G119" s="21"/>
      <c r="H119" s="21"/>
      <c r="I119" s="21">
        <f t="shared" si="24"/>
        <v>0</v>
      </c>
    </row>
    <row r="120" spans="2:9" x14ac:dyDescent="0.2">
      <c r="B120" s="11" t="s">
        <v>46</v>
      </c>
      <c r="C120" s="9"/>
      <c r="D120" s="20"/>
      <c r="E120" s="21"/>
      <c r="F120" s="21">
        <f t="shared" si="23"/>
        <v>0</v>
      </c>
      <c r="G120" s="21"/>
      <c r="H120" s="21"/>
      <c r="I120" s="21">
        <f t="shared" si="24"/>
        <v>0</v>
      </c>
    </row>
    <row r="121" spans="2:9" x14ac:dyDescent="0.2">
      <c r="B121" s="11" t="s">
        <v>47</v>
      </c>
      <c r="C121" s="9"/>
      <c r="D121" s="20"/>
      <c r="E121" s="21"/>
      <c r="F121" s="21">
        <f t="shared" si="23"/>
        <v>0</v>
      </c>
      <c r="G121" s="21"/>
      <c r="H121" s="21"/>
      <c r="I121" s="21">
        <f t="shared" si="24"/>
        <v>0</v>
      </c>
    </row>
    <row r="122" spans="2:9" x14ac:dyDescent="0.2">
      <c r="B122" s="11" t="s">
        <v>48</v>
      </c>
      <c r="C122" s="9"/>
      <c r="D122" s="20"/>
      <c r="E122" s="21"/>
      <c r="F122" s="21">
        <f t="shared" si="23"/>
        <v>0</v>
      </c>
      <c r="G122" s="21"/>
      <c r="H122" s="21"/>
      <c r="I122" s="21">
        <f t="shared" si="24"/>
        <v>0</v>
      </c>
    </row>
    <row r="123" spans="2:9" x14ac:dyDescent="0.2">
      <c r="B123" s="11" t="s">
        <v>49</v>
      </c>
      <c r="C123" s="9"/>
      <c r="D123" s="20"/>
      <c r="E123" s="21"/>
      <c r="F123" s="21">
        <f t="shared" si="23"/>
        <v>0</v>
      </c>
      <c r="G123" s="21"/>
      <c r="H123" s="21"/>
      <c r="I123" s="21">
        <f t="shared" si="24"/>
        <v>0</v>
      </c>
    </row>
    <row r="124" spans="2:9" x14ac:dyDescent="0.2">
      <c r="B124" s="1" t="s">
        <v>50</v>
      </c>
      <c r="C124" s="7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1">
        <f t="shared" si="24"/>
        <v>0</v>
      </c>
    </row>
    <row r="125" spans="2:9" x14ac:dyDescent="0.2">
      <c r="B125" s="11" t="s">
        <v>51</v>
      </c>
      <c r="C125" s="9"/>
      <c r="D125" s="20"/>
      <c r="E125" s="21"/>
      <c r="F125" s="21">
        <f t="shared" ref="F125:F133" si="25">D125+E125</f>
        <v>0</v>
      </c>
      <c r="G125" s="21"/>
      <c r="H125" s="21"/>
      <c r="I125" s="21">
        <f t="shared" si="24"/>
        <v>0</v>
      </c>
    </row>
    <row r="126" spans="2:9" x14ac:dyDescent="0.2">
      <c r="B126" s="11" t="s">
        <v>52</v>
      </c>
      <c r="C126" s="9"/>
      <c r="D126" s="20"/>
      <c r="E126" s="21"/>
      <c r="F126" s="21">
        <f t="shared" si="25"/>
        <v>0</v>
      </c>
      <c r="G126" s="21"/>
      <c r="H126" s="21"/>
      <c r="I126" s="21">
        <f t="shared" si="24"/>
        <v>0</v>
      </c>
    </row>
    <row r="127" spans="2:9" x14ac:dyDescent="0.2">
      <c r="B127" s="11" t="s">
        <v>53</v>
      </c>
      <c r="C127" s="9"/>
      <c r="D127" s="20"/>
      <c r="E127" s="21"/>
      <c r="F127" s="21">
        <f t="shared" si="25"/>
        <v>0</v>
      </c>
      <c r="G127" s="21"/>
      <c r="H127" s="21"/>
      <c r="I127" s="21">
        <f t="shared" si="24"/>
        <v>0</v>
      </c>
    </row>
    <row r="128" spans="2:9" x14ac:dyDescent="0.2">
      <c r="B128" s="11" t="s">
        <v>54</v>
      </c>
      <c r="C128" s="9"/>
      <c r="D128" s="20"/>
      <c r="E128" s="21"/>
      <c r="F128" s="21">
        <f t="shared" si="25"/>
        <v>0</v>
      </c>
      <c r="G128" s="21"/>
      <c r="H128" s="21"/>
      <c r="I128" s="21">
        <f t="shared" si="24"/>
        <v>0</v>
      </c>
    </row>
    <row r="129" spans="2:9" x14ac:dyDescent="0.2">
      <c r="B129" s="11" t="s">
        <v>55</v>
      </c>
      <c r="C129" s="9"/>
      <c r="D129" s="20"/>
      <c r="E129" s="21"/>
      <c r="F129" s="21">
        <f t="shared" si="25"/>
        <v>0</v>
      </c>
      <c r="G129" s="21"/>
      <c r="H129" s="21"/>
      <c r="I129" s="21">
        <f t="shared" si="24"/>
        <v>0</v>
      </c>
    </row>
    <row r="130" spans="2:9" x14ac:dyDescent="0.2">
      <c r="B130" s="11" t="s">
        <v>56</v>
      </c>
      <c r="C130" s="9"/>
      <c r="D130" s="20"/>
      <c r="E130" s="21"/>
      <c r="F130" s="21">
        <f t="shared" si="25"/>
        <v>0</v>
      </c>
      <c r="G130" s="21"/>
      <c r="H130" s="21"/>
      <c r="I130" s="21">
        <f t="shared" si="24"/>
        <v>0</v>
      </c>
    </row>
    <row r="131" spans="2:9" x14ac:dyDescent="0.2">
      <c r="B131" s="11" t="s">
        <v>57</v>
      </c>
      <c r="C131" s="9"/>
      <c r="D131" s="20"/>
      <c r="E131" s="21"/>
      <c r="F131" s="21">
        <f t="shared" si="25"/>
        <v>0</v>
      </c>
      <c r="G131" s="21"/>
      <c r="H131" s="21"/>
      <c r="I131" s="21">
        <f t="shared" si="24"/>
        <v>0</v>
      </c>
    </row>
    <row r="132" spans="2:9" x14ac:dyDescent="0.2">
      <c r="B132" s="11" t="s">
        <v>58</v>
      </c>
      <c r="C132" s="9"/>
      <c r="D132" s="20"/>
      <c r="E132" s="21"/>
      <c r="F132" s="21">
        <f t="shared" si="25"/>
        <v>0</v>
      </c>
      <c r="G132" s="21"/>
      <c r="H132" s="21"/>
      <c r="I132" s="21">
        <f t="shared" si="24"/>
        <v>0</v>
      </c>
    </row>
    <row r="133" spans="2:9" x14ac:dyDescent="0.2">
      <c r="B133" s="11" t="s">
        <v>59</v>
      </c>
      <c r="C133" s="9"/>
      <c r="D133" s="20"/>
      <c r="E133" s="21"/>
      <c r="F133" s="21">
        <f t="shared" si="25"/>
        <v>0</v>
      </c>
      <c r="G133" s="21"/>
      <c r="H133" s="21"/>
      <c r="I133" s="21">
        <f t="shared" si="24"/>
        <v>0</v>
      </c>
    </row>
    <row r="134" spans="2:9" x14ac:dyDescent="0.2">
      <c r="B134" s="1" t="s">
        <v>60</v>
      </c>
      <c r="C134" s="7"/>
      <c r="D134" s="20">
        <f>SUM(D135:D137)</f>
        <v>11277067</v>
      </c>
      <c r="E134" s="20">
        <f>SUM(E135:E137)</f>
        <v>0</v>
      </c>
      <c r="F134" s="20">
        <f>SUM(F135:F137)</f>
        <v>11277067</v>
      </c>
      <c r="G134" s="20">
        <f>SUM(G135:G137)</f>
        <v>0</v>
      </c>
      <c r="H134" s="20">
        <f>SUM(H135:H137)</f>
        <v>0</v>
      </c>
      <c r="I134" s="21">
        <f t="shared" si="24"/>
        <v>11277067</v>
      </c>
    </row>
    <row r="135" spans="2:9" x14ac:dyDescent="0.2">
      <c r="B135" s="11" t="s">
        <v>61</v>
      </c>
      <c r="C135" s="9"/>
      <c r="D135" s="20">
        <v>125604</v>
      </c>
      <c r="E135" s="21">
        <v>0</v>
      </c>
      <c r="F135" s="21">
        <f>D135+E135</f>
        <v>125604</v>
      </c>
      <c r="G135" s="21">
        <v>0</v>
      </c>
      <c r="H135" s="21">
        <v>0</v>
      </c>
      <c r="I135" s="21">
        <f t="shared" si="24"/>
        <v>125604</v>
      </c>
    </row>
    <row r="136" spans="2:9" x14ac:dyDescent="0.2">
      <c r="B136" s="11" t="s">
        <v>62</v>
      </c>
      <c r="C136" s="9"/>
      <c r="D136" s="20">
        <v>11151463</v>
      </c>
      <c r="E136" s="21">
        <v>0</v>
      </c>
      <c r="F136" s="21">
        <f>D136+E136</f>
        <v>11151463</v>
      </c>
      <c r="G136" s="21">
        <v>0</v>
      </c>
      <c r="H136" s="21">
        <v>0</v>
      </c>
      <c r="I136" s="21">
        <f t="shared" si="24"/>
        <v>11151463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 t="shared" si="24"/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 t="shared" si="24"/>
        <v>0</v>
      </c>
    </row>
    <row r="139" spans="2:9" x14ac:dyDescent="0.2">
      <c r="B139" s="11" t="s">
        <v>65</v>
      </c>
      <c r="C139" s="9"/>
      <c r="D139" s="20"/>
      <c r="E139" s="21"/>
      <c r="F139" s="21">
        <f t="shared" ref="F139:F146" si="26">D139+E139</f>
        <v>0</v>
      </c>
      <c r="G139" s="21"/>
      <c r="H139" s="21"/>
      <c r="I139" s="21">
        <f t="shared" si="24"/>
        <v>0</v>
      </c>
    </row>
    <row r="140" spans="2:9" x14ac:dyDescent="0.2">
      <c r="B140" s="11" t="s">
        <v>66</v>
      </c>
      <c r="C140" s="9"/>
      <c r="D140" s="20"/>
      <c r="E140" s="21"/>
      <c r="F140" s="21">
        <f t="shared" si="26"/>
        <v>0</v>
      </c>
      <c r="G140" s="21"/>
      <c r="H140" s="21"/>
      <c r="I140" s="21">
        <f t="shared" si="24"/>
        <v>0</v>
      </c>
    </row>
    <row r="141" spans="2:9" x14ac:dyDescent="0.2">
      <c r="B141" s="11" t="s">
        <v>67</v>
      </c>
      <c r="C141" s="9"/>
      <c r="D141" s="20"/>
      <c r="E141" s="21"/>
      <c r="F141" s="21">
        <f t="shared" si="26"/>
        <v>0</v>
      </c>
      <c r="G141" s="21"/>
      <c r="H141" s="21"/>
      <c r="I141" s="21">
        <f t="shared" si="24"/>
        <v>0</v>
      </c>
    </row>
    <row r="142" spans="2:9" x14ac:dyDescent="0.2">
      <c r="B142" s="11" t="s">
        <v>68</v>
      </c>
      <c r="C142" s="9"/>
      <c r="D142" s="20"/>
      <c r="E142" s="21"/>
      <c r="F142" s="21">
        <f t="shared" si="26"/>
        <v>0</v>
      </c>
      <c r="G142" s="21"/>
      <c r="H142" s="21"/>
      <c r="I142" s="21">
        <f t="shared" si="24"/>
        <v>0</v>
      </c>
    </row>
    <row r="143" spans="2:9" x14ac:dyDescent="0.2">
      <c r="B143" s="11" t="s">
        <v>69</v>
      </c>
      <c r="C143" s="9"/>
      <c r="D143" s="20"/>
      <c r="E143" s="21"/>
      <c r="F143" s="21">
        <f t="shared" si="26"/>
        <v>0</v>
      </c>
      <c r="G143" s="21"/>
      <c r="H143" s="21"/>
      <c r="I143" s="21">
        <f t="shared" si="24"/>
        <v>0</v>
      </c>
    </row>
    <row r="144" spans="2:9" x14ac:dyDescent="0.2">
      <c r="B144" s="11" t="s">
        <v>70</v>
      </c>
      <c r="C144" s="9"/>
      <c r="D144" s="20"/>
      <c r="E144" s="21"/>
      <c r="F144" s="21">
        <f t="shared" si="26"/>
        <v>0</v>
      </c>
      <c r="G144" s="21"/>
      <c r="H144" s="21"/>
      <c r="I144" s="21">
        <f t="shared" si="24"/>
        <v>0</v>
      </c>
    </row>
    <row r="145" spans="2:9" x14ac:dyDescent="0.2">
      <c r="B145" s="11" t="s">
        <v>71</v>
      </c>
      <c r="C145" s="9"/>
      <c r="D145" s="20"/>
      <c r="E145" s="21"/>
      <c r="F145" s="21">
        <f t="shared" si="26"/>
        <v>0</v>
      </c>
      <c r="G145" s="21"/>
      <c r="H145" s="21"/>
      <c r="I145" s="21">
        <f t="shared" si="24"/>
        <v>0</v>
      </c>
    </row>
    <row r="146" spans="2:9" x14ac:dyDescent="0.2">
      <c r="B146" s="11" t="s">
        <v>72</v>
      </c>
      <c r="C146" s="9"/>
      <c r="D146" s="20"/>
      <c r="E146" s="21"/>
      <c r="F146" s="21">
        <f t="shared" si="26"/>
        <v>0</v>
      </c>
      <c r="G146" s="21"/>
      <c r="H146" s="21"/>
      <c r="I146" s="21">
        <f t="shared" si="24"/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 t="shared" si="24"/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24"/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 t="shared" si="24"/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 t="shared" ref="I150:I158" si="27"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5748355.4000000004</v>
      </c>
      <c r="F151" s="20">
        <f>SUM(F152:F158)</f>
        <v>5748355.4000000004</v>
      </c>
      <c r="G151" s="20">
        <f>SUM(G152:G158)</f>
        <v>3549967.03</v>
      </c>
      <c r="H151" s="20">
        <f>SUM(H152:H158)</f>
        <v>3549967.03</v>
      </c>
      <c r="I151" s="21">
        <f t="shared" si="27"/>
        <v>2198388.3700000006</v>
      </c>
    </row>
    <row r="152" spans="2:9" x14ac:dyDescent="0.2">
      <c r="B152" s="11" t="s">
        <v>78</v>
      </c>
      <c r="C152" s="9"/>
      <c r="D152" s="20"/>
      <c r="E152" s="21"/>
      <c r="F152" s="21">
        <f t="shared" ref="F152:F158" si="28">D152+E152</f>
        <v>0</v>
      </c>
      <c r="G152" s="21"/>
      <c r="H152" s="21"/>
      <c r="I152" s="21">
        <f t="shared" si="27"/>
        <v>0</v>
      </c>
    </row>
    <row r="153" spans="2:9" x14ac:dyDescent="0.2">
      <c r="B153" s="11" t="s">
        <v>79</v>
      </c>
      <c r="C153" s="9"/>
      <c r="D153" s="20"/>
      <c r="E153" s="21"/>
      <c r="F153" s="21">
        <f t="shared" si="28"/>
        <v>0</v>
      </c>
      <c r="G153" s="21"/>
      <c r="H153" s="21"/>
      <c r="I153" s="21">
        <f t="shared" si="27"/>
        <v>0</v>
      </c>
    </row>
    <row r="154" spans="2:9" x14ac:dyDescent="0.2">
      <c r="B154" s="11" t="s">
        <v>80</v>
      </c>
      <c r="C154" s="9"/>
      <c r="D154" s="20"/>
      <c r="E154" s="21"/>
      <c r="F154" s="21">
        <f t="shared" si="28"/>
        <v>0</v>
      </c>
      <c r="G154" s="21"/>
      <c r="H154" s="21"/>
      <c r="I154" s="21">
        <f t="shared" si="27"/>
        <v>0</v>
      </c>
    </row>
    <row r="155" spans="2:9" x14ac:dyDescent="0.2">
      <c r="B155" s="11" t="s">
        <v>81</v>
      </c>
      <c r="C155" s="9"/>
      <c r="D155" s="20"/>
      <c r="E155" s="21"/>
      <c r="F155" s="21">
        <f t="shared" si="28"/>
        <v>0</v>
      </c>
      <c r="G155" s="21"/>
      <c r="H155" s="21"/>
      <c r="I155" s="21">
        <f t="shared" si="27"/>
        <v>0</v>
      </c>
    </row>
    <row r="156" spans="2:9" x14ac:dyDescent="0.2">
      <c r="B156" s="11" t="s">
        <v>82</v>
      </c>
      <c r="C156" s="9"/>
      <c r="D156" s="20"/>
      <c r="E156" s="21"/>
      <c r="F156" s="21">
        <f t="shared" si="28"/>
        <v>0</v>
      </c>
      <c r="G156" s="21"/>
      <c r="H156" s="21"/>
      <c r="I156" s="21">
        <f t="shared" si="27"/>
        <v>0</v>
      </c>
    </row>
    <row r="157" spans="2:9" x14ac:dyDescent="0.2">
      <c r="B157" s="11" t="s">
        <v>83</v>
      </c>
      <c r="C157" s="9"/>
      <c r="D157" s="20"/>
      <c r="E157" s="21"/>
      <c r="F157" s="21">
        <f t="shared" si="28"/>
        <v>0</v>
      </c>
      <c r="G157" s="21"/>
      <c r="H157" s="21"/>
      <c r="I157" s="21">
        <f t="shared" si="27"/>
        <v>0</v>
      </c>
    </row>
    <row r="158" spans="2:9" x14ac:dyDescent="0.2">
      <c r="B158" s="11" t="s">
        <v>84</v>
      </c>
      <c r="C158" s="9"/>
      <c r="D158" s="20">
        <v>0</v>
      </c>
      <c r="E158" s="21">
        <v>5748355.4000000004</v>
      </c>
      <c r="F158" s="21">
        <f t="shared" si="28"/>
        <v>5748355.4000000004</v>
      </c>
      <c r="G158" s="21">
        <v>3549967.03</v>
      </c>
      <c r="H158" s="21">
        <v>3549967.03</v>
      </c>
      <c r="I158" s="21">
        <f t="shared" si="27"/>
        <v>2198388.3700000006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 t="shared" ref="D160:I160" si="29">D10+D85</f>
        <v>80088737.780000001</v>
      </c>
      <c r="E160" s="19">
        <f t="shared" si="29"/>
        <v>14195926.41</v>
      </c>
      <c r="F160" s="19">
        <f t="shared" si="29"/>
        <v>94284664.189999998</v>
      </c>
      <c r="G160" s="19">
        <f t="shared" si="29"/>
        <v>16113952.359999999</v>
      </c>
      <c r="H160" s="19">
        <f t="shared" si="29"/>
        <v>14181739.25</v>
      </c>
      <c r="I160" s="19">
        <f t="shared" si="29"/>
        <v>78170711.829999998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  <row r="163" spans="2:9" x14ac:dyDescent="0.2">
      <c r="B163" s="58" t="s">
        <v>91</v>
      </c>
      <c r="C163" s="58"/>
      <c r="D163" s="58"/>
      <c r="E163" s="58"/>
      <c r="F163" s="58"/>
      <c r="G163" s="58"/>
      <c r="H163" s="58"/>
      <c r="I163" s="58"/>
    </row>
    <row r="164" spans="2:9" ht="22.5" customHeight="1" x14ac:dyDescent="0.2">
      <c r="B164" s="58"/>
      <c r="C164" s="58"/>
      <c r="D164" s="58"/>
      <c r="E164" s="58"/>
      <c r="F164" s="58"/>
      <c r="G164" s="58"/>
      <c r="H164" s="58"/>
      <c r="I164" s="58"/>
    </row>
    <row r="165" spans="2:9" ht="15.75" x14ac:dyDescent="0.25">
      <c r="B165" s="27"/>
      <c r="C165" s="27"/>
      <c r="D165" s="28"/>
      <c r="E165" s="28"/>
      <c r="F165" s="28"/>
      <c r="G165" s="29"/>
      <c r="H165" s="29"/>
      <c r="I165" s="29"/>
    </row>
    <row r="166" spans="2:9" x14ac:dyDescent="0.2">
      <c r="B166" s="52" t="s">
        <v>92</v>
      </c>
      <c r="C166" s="52"/>
      <c r="D166" s="52"/>
      <c r="E166" s="52"/>
      <c r="F166" s="52"/>
      <c r="G166" s="52"/>
      <c r="H166" s="52"/>
      <c r="I166" s="52"/>
    </row>
    <row r="167" spans="2:9" ht="24" customHeight="1" x14ac:dyDescent="0.2">
      <c r="B167" s="52"/>
      <c r="C167" s="52"/>
      <c r="D167" s="52"/>
      <c r="E167" s="52"/>
      <c r="F167" s="52"/>
      <c r="G167" s="52"/>
      <c r="H167" s="52"/>
      <c r="I167" s="52"/>
    </row>
    <row r="168" spans="2:9" x14ac:dyDescent="0.2">
      <c r="B168" s="30"/>
      <c r="C168" s="30"/>
      <c r="D168" s="31"/>
      <c r="E168" s="31"/>
      <c r="F168" s="31"/>
      <c r="G168" s="31"/>
      <c r="H168" s="31"/>
      <c r="I168" s="31"/>
    </row>
    <row r="169" spans="2:9" x14ac:dyDescent="0.2">
      <c r="B169" s="30"/>
      <c r="C169" s="30"/>
      <c r="D169" s="31"/>
      <c r="E169" s="31"/>
      <c r="F169" s="31"/>
      <c r="G169" s="31"/>
      <c r="H169" s="31"/>
      <c r="I169" s="31"/>
    </row>
    <row r="170" spans="2:9" x14ac:dyDescent="0.2">
      <c r="B170" s="30"/>
      <c r="C170" s="30"/>
      <c r="D170" s="31"/>
      <c r="E170" s="31"/>
      <c r="F170" s="31"/>
      <c r="G170" s="31"/>
      <c r="H170" s="31"/>
      <c r="I170" s="31"/>
    </row>
    <row r="171" spans="2:9" x14ac:dyDescent="0.2">
      <c r="B171" s="30"/>
      <c r="C171" s="30"/>
      <c r="E171" s="32"/>
      <c r="F171" s="32"/>
      <c r="G171" s="31"/>
      <c r="H171" s="31"/>
      <c r="I171" s="31"/>
    </row>
    <row r="172" spans="2:9" x14ac:dyDescent="0.2">
      <c r="B172" s="57" t="s">
        <v>93</v>
      </c>
      <c r="C172" s="57"/>
      <c r="D172" s="56" t="s">
        <v>94</v>
      </c>
      <c r="E172" s="56"/>
      <c r="F172" s="56"/>
      <c r="G172" s="55" t="s">
        <v>95</v>
      </c>
      <c r="H172" s="55"/>
      <c r="I172" s="55"/>
    </row>
    <row r="173" spans="2:9" x14ac:dyDescent="0.2">
      <c r="B173" s="54" t="s">
        <v>96</v>
      </c>
      <c r="C173" s="54"/>
      <c r="D173" s="53" t="s">
        <v>97</v>
      </c>
      <c r="E173" s="53"/>
      <c r="F173" s="53"/>
      <c r="G173" s="53" t="s">
        <v>98</v>
      </c>
      <c r="H173" s="53"/>
      <c r="I173" s="53"/>
    </row>
  </sheetData>
  <mergeCells count="20">
    <mergeCell ref="B7:C9"/>
    <mergeCell ref="I7:I9"/>
    <mergeCell ref="B2:I2"/>
    <mergeCell ref="B3:I3"/>
    <mergeCell ref="B4:I4"/>
    <mergeCell ref="B5:I5"/>
    <mergeCell ref="B6:I6"/>
    <mergeCell ref="D7:H8"/>
    <mergeCell ref="B173:C173"/>
    <mergeCell ref="D173:F173"/>
    <mergeCell ref="G173:I173"/>
    <mergeCell ref="B39:C39"/>
    <mergeCell ref="B49:C49"/>
    <mergeCell ref="B63:C63"/>
    <mergeCell ref="B114:C114"/>
    <mergeCell ref="B163:I164"/>
    <mergeCell ref="B166:I167"/>
    <mergeCell ref="B172:C172"/>
    <mergeCell ref="D172:F172"/>
    <mergeCell ref="G172:I172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view="pageBreakPreview" topLeftCell="A26" zoomScale="115" zoomScaleNormal="100" zoomScaleSheetLayoutView="115" workbookViewId="0">
      <selection sqref="A1:D2"/>
    </sheetView>
  </sheetViews>
  <sheetFormatPr baseColWidth="10" defaultColWidth="8" defaultRowHeight="15" x14ac:dyDescent="0.25"/>
  <cols>
    <col min="1" max="1" width="1.85546875" style="33" customWidth="1"/>
    <col min="2" max="2" width="2" style="33" customWidth="1"/>
    <col min="3" max="3" width="6.42578125" style="33" customWidth="1"/>
    <col min="4" max="4" width="12.85546875" style="33" customWidth="1"/>
    <col min="5" max="5" width="7.7109375" style="33" customWidth="1"/>
    <col min="6" max="6" width="10.85546875" style="33" customWidth="1"/>
    <col min="7" max="7" width="12.28515625" style="33" customWidth="1"/>
    <col min="8" max="8" width="2.5703125" style="33" customWidth="1"/>
    <col min="9" max="9" width="3.140625" style="33" customWidth="1"/>
    <col min="10" max="10" width="8.42578125" style="33" customWidth="1"/>
    <col min="11" max="11" width="2.5703125" style="33" customWidth="1"/>
    <col min="12" max="12" width="7" style="33" customWidth="1"/>
    <col min="13" max="13" width="8.42578125" style="33" customWidth="1"/>
    <col min="14" max="14" width="8.28515625" style="33" customWidth="1"/>
    <col min="15" max="15" width="11" style="33" customWidth="1"/>
    <col min="16" max="16" width="4.42578125" style="33" customWidth="1"/>
    <col min="17" max="17" width="8.42578125" style="33" customWidth="1"/>
    <col min="18" max="18" width="2.5703125" style="33" customWidth="1"/>
    <col min="19" max="19" width="1.42578125" style="33" customWidth="1"/>
    <col min="20" max="20" width="1.7109375" style="33" customWidth="1"/>
    <col min="21" max="21" width="3.28515625" style="33" customWidth="1"/>
    <col min="22" max="22" width="2.5703125" style="33" customWidth="1"/>
    <col min="23" max="24" width="3.85546875" style="33" customWidth="1"/>
    <col min="25" max="16384" width="8" style="33"/>
  </cols>
  <sheetData>
    <row r="1" spans="1:24" ht="13.7" customHeight="1" x14ac:dyDescent="0.25">
      <c r="A1" s="70"/>
      <c r="B1" s="70"/>
      <c r="C1" s="70"/>
      <c r="D1" s="70"/>
      <c r="E1" s="71" t="s">
        <v>99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4" ht="12.95" customHeight="1" x14ac:dyDescent="0.25">
      <c r="A2" s="70"/>
      <c r="B2" s="70"/>
      <c r="C2" s="70"/>
      <c r="D2" s="70"/>
      <c r="E2" s="72" t="s">
        <v>100</v>
      </c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24" ht="12.95" customHeight="1" x14ac:dyDescent="0.25">
      <c r="D3" s="73" t="s">
        <v>198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68" t="s">
        <v>102</v>
      </c>
      <c r="Q3" s="68"/>
      <c r="R3" s="68"/>
      <c r="S3" s="74" t="s">
        <v>103</v>
      </c>
      <c r="T3" s="74"/>
      <c r="U3" s="74"/>
      <c r="V3" s="74"/>
      <c r="W3" s="74"/>
    </row>
    <row r="4" spans="1:24" ht="12.95" customHeight="1" x14ac:dyDescent="0.2">
      <c r="C4" s="34" t="s">
        <v>104</v>
      </c>
      <c r="D4" s="78" t="s">
        <v>197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35" t="s">
        <v>106</v>
      </c>
      <c r="S4" s="68" t="s">
        <v>196</v>
      </c>
      <c r="T4" s="68"/>
      <c r="U4" s="68"/>
      <c r="V4" s="68"/>
    </row>
    <row r="5" spans="1:24" ht="20.25" customHeight="1" x14ac:dyDescent="0.25">
      <c r="A5" s="66" t="s">
        <v>108</v>
      </c>
      <c r="B5" s="66"/>
      <c r="C5" s="66"/>
      <c r="D5" s="66"/>
      <c r="E5" s="66"/>
      <c r="F5" s="66"/>
      <c r="G5" s="67" t="s">
        <v>4</v>
      </c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4" ht="19.5" customHeight="1" x14ac:dyDescent="0.2">
      <c r="A6" s="66"/>
      <c r="B6" s="66"/>
      <c r="C6" s="66"/>
      <c r="D6" s="66"/>
      <c r="E6" s="66"/>
      <c r="F6" s="66"/>
      <c r="G6" s="63" t="s">
        <v>109</v>
      </c>
      <c r="H6" s="63"/>
      <c r="I6" s="63"/>
      <c r="J6" s="69" t="s">
        <v>110</v>
      </c>
      <c r="K6" s="69"/>
      <c r="L6" s="69"/>
      <c r="M6" s="63" t="s">
        <v>111</v>
      </c>
      <c r="N6" s="63"/>
      <c r="O6" s="63" t="s">
        <v>9</v>
      </c>
      <c r="P6" s="63"/>
      <c r="Q6" s="63" t="s">
        <v>112</v>
      </c>
      <c r="R6" s="63"/>
      <c r="S6" s="63"/>
      <c r="T6" s="63"/>
      <c r="U6" s="63" t="s">
        <v>113</v>
      </c>
      <c r="V6" s="63"/>
      <c r="W6" s="63"/>
      <c r="X6" s="63"/>
    </row>
    <row r="7" spans="1:24" ht="13.7" customHeight="1" x14ac:dyDescent="0.2">
      <c r="H7" s="36" t="s">
        <v>114</v>
      </c>
      <c r="K7" s="36" t="s">
        <v>115</v>
      </c>
      <c r="N7" s="36" t="s">
        <v>116</v>
      </c>
      <c r="S7" s="36" t="s">
        <v>117</v>
      </c>
      <c r="V7" s="63" t="s">
        <v>118</v>
      </c>
      <c r="W7" s="63"/>
      <c r="X7" s="63"/>
    </row>
    <row r="8" spans="1:24" ht="9.75" customHeight="1" x14ac:dyDescent="0.25"/>
    <row r="9" spans="1:24" ht="9.6" customHeight="1" x14ac:dyDescent="0.25">
      <c r="B9" s="75" t="s">
        <v>119</v>
      </c>
      <c r="C9" s="75"/>
      <c r="D9" s="75"/>
      <c r="E9" s="75"/>
      <c r="F9" s="75"/>
      <c r="G9" s="76">
        <v>34127301</v>
      </c>
      <c r="H9" s="76"/>
      <c r="I9" s="76"/>
      <c r="J9" s="76">
        <v>1131905</v>
      </c>
      <c r="K9" s="76"/>
      <c r="L9" s="76"/>
      <c r="M9" s="76">
        <v>35259206</v>
      </c>
      <c r="N9" s="76"/>
      <c r="O9" s="76">
        <v>5983904.0099999998</v>
      </c>
      <c r="P9" s="76"/>
      <c r="Q9" s="76">
        <v>5983904.0099999998</v>
      </c>
      <c r="R9" s="76"/>
      <c r="S9" s="76"/>
      <c r="T9" s="76"/>
      <c r="U9" s="76">
        <v>29275301.989999998</v>
      </c>
      <c r="V9" s="76"/>
      <c r="W9" s="76"/>
      <c r="X9" s="76"/>
    </row>
    <row r="10" spans="1:24" ht="12.6" customHeight="1" x14ac:dyDescent="0.25">
      <c r="B10" s="62" t="s">
        <v>120</v>
      </c>
      <c r="C10" s="62"/>
      <c r="D10" s="62"/>
      <c r="E10" s="62"/>
      <c r="F10" s="62"/>
      <c r="G10" s="59">
        <v>21533423</v>
      </c>
      <c r="H10" s="59"/>
      <c r="I10" s="59"/>
      <c r="J10" s="59">
        <v>0</v>
      </c>
      <c r="K10" s="59"/>
      <c r="L10" s="59"/>
      <c r="M10" s="59">
        <v>21533423</v>
      </c>
      <c r="N10" s="59"/>
      <c r="O10" s="59">
        <v>5251398.01</v>
      </c>
      <c r="P10" s="59"/>
      <c r="Q10" s="59">
        <v>5251398.01</v>
      </c>
      <c r="R10" s="59"/>
      <c r="S10" s="59"/>
      <c r="T10" s="59"/>
      <c r="U10" s="59">
        <v>16282024.99</v>
      </c>
      <c r="V10" s="59"/>
      <c r="W10" s="59"/>
      <c r="X10" s="59"/>
    </row>
    <row r="11" spans="1:24" ht="12.6" customHeight="1" x14ac:dyDescent="0.25">
      <c r="B11" s="62" t="s">
        <v>121</v>
      </c>
      <c r="C11" s="62"/>
      <c r="D11" s="62"/>
      <c r="E11" s="62"/>
      <c r="F11" s="62"/>
      <c r="G11" s="59">
        <v>1210000</v>
      </c>
      <c r="H11" s="59"/>
      <c r="I11" s="59"/>
      <c r="J11" s="59">
        <v>1121905</v>
      </c>
      <c r="K11" s="59"/>
      <c r="L11" s="59"/>
      <c r="M11" s="59">
        <v>2331905</v>
      </c>
      <c r="N11" s="59"/>
      <c r="O11" s="59">
        <v>241758</v>
      </c>
      <c r="P11" s="59"/>
      <c r="Q11" s="59">
        <v>241758</v>
      </c>
      <c r="R11" s="59"/>
      <c r="S11" s="59"/>
      <c r="T11" s="59"/>
      <c r="U11" s="59">
        <v>2090147</v>
      </c>
      <c r="V11" s="59"/>
      <c r="W11" s="59"/>
      <c r="X11" s="59"/>
    </row>
    <row r="12" spans="1:24" ht="12.6" customHeight="1" x14ac:dyDescent="0.25">
      <c r="B12" s="62" t="s">
        <v>122</v>
      </c>
      <c r="C12" s="62"/>
      <c r="D12" s="62"/>
      <c r="E12" s="62"/>
      <c r="F12" s="62"/>
      <c r="G12" s="59">
        <v>6593010</v>
      </c>
      <c r="H12" s="59"/>
      <c r="I12" s="59"/>
      <c r="J12" s="77">
        <v>-35000</v>
      </c>
      <c r="K12" s="77"/>
      <c r="L12" s="77"/>
      <c r="M12" s="59">
        <v>6558010</v>
      </c>
      <c r="N12" s="59"/>
      <c r="O12" s="59">
        <v>174072</v>
      </c>
      <c r="P12" s="59"/>
      <c r="Q12" s="59">
        <v>174072</v>
      </c>
      <c r="R12" s="59"/>
      <c r="S12" s="59"/>
      <c r="T12" s="59"/>
      <c r="U12" s="59">
        <v>6383938</v>
      </c>
      <c r="V12" s="59"/>
      <c r="W12" s="59"/>
      <c r="X12" s="59"/>
    </row>
    <row r="13" spans="1:24" ht="12.6" customHeight="1" x14ac:dyDescent="0.25">
      <c r="B13" s="62" t="s">
        <v>123</v>
      </c>
      <c r="C13" s="62"/>
      <c r="D13" s="62"/>
      <c r="E13" s="62"/>
      <c r="F13" s="62"/>
      <c r="G13" s="59">
        <v>0</v>
      </c>
      <c r="H13" s="59"/>
      <c r="I13" s="59"/>
      <c r="J13" s="59">
        <v>0</v>
      </c>
      <c r="K13" s="59"/>
      <c r="L13" s="59"/>
      <c r="M13" s="59">
        <v>0</v>
      </c>
      <c r="N13" s="59"/>
      <c r="O13" s="59">
        <v>0</v>
      </c>
      <c r="P13" s="59"/>
      <c r="Q13" s="59">
        <v>0</v>
      </c>
      <c r="R13" s="59"/>
      <c r="S13" s="59"/>
      <c r="T13" s="59"/>
      <c r="U13" s="59">
        <v>0</v>
      </c>
      <c r="V13" s="59"/>
      <c r="W13" s="59"/>
      <c r="X13" s="59"/>
    </row>
    <row r="14" spans="1:24" ht="12.6" customHeight="1" x14ac:dyDescent="0.25">
      <c r="B14" s="62" t="s">
        <v>124</v>
      </c>
      <c r="C14" s="62"/>
      <c r="D14" s="62"/>
      <c r="E14" s="62"/>
      <c r="F14" s="62"/>
      <c r="G14" s="59">
        <v>4790868</v>
      </c>
      <c r="H14" s="59"/>
      <c r="I14" s="59"/>
      <c r="J14" s="59">
        <v>45000</v>
      </c>
      <c r="K14" s="59"/>
      <c r="L14" s="59"/>
      <c r="M14" s="59">
        <v>4835868</v>
      </c>
      <c r="N14" s="59"/>
      <c r="O14" s="59">
        <v>316676</v>
      </c>
      <c r="P14" s="59"/>
      <c r="Q14" s="59">
        <v>316676</v>
      </c>
      <c r="R14" s="59"/>
      <c r="S14" s="59"/>
      <c r="T14" s="59"/>
      <c r="U14" s="59">
        <v>4519192</v>
      </c>
      <c r="V14" s="59"/>
      <c r="W14" s="59"/>
      <c r="X14" s="59"/>
    </row>
    <row r="15" spans="1:24" ht="12.6" customHeight="1" x14ac:dyDescent="0.25">
      <c r="B15" s="62" t="s">
        <v>125</v>
      </c>
      <c r="C15" s="62"/>
      <c r="D15" s="62"/>
      <c r="E15" s="62"/>
      <c r="F15" s="62"/>
      <c r="G15" s="59">
        <v>0</v>
      </c>
      <c r="H15" s="59"/>
      <c r="I15" s="59"/>
      <c r="J15" s="59">
        <v>0</v>
      </c>
      <c r="K15" s="59"/>
      <c r="L15" s="59"/>
      <c r="M15" s="59">
        <v>0</v>
      </c>
      <c r="N15" s="59"/>
      <c r="O15" s="59">
        <v>0</v>
      </c>
      <c r="P15" s="59"/>
      <c r="Q15" s="59">
        <v>0</v>
      </c>
      <c r="R15" s="59"/>
      <c r="S15" s="59"/>
      <c r="T15" s="59"/>
      <c r="U15" s="59">
        <v>0</v>
      </c>
      <c r="V15" s="59"/>
      <c r="W15" s="59"/>
      <c r="X15" s="59"/>
    </row>
    <row r="16" spans="1:24" ht="12.6" customHeight="1" x14ac:dyDescent="0.25">
      <c r="B16" s="62" t="s">
        <v>126</v>
      </c>
      <c r="C16" s="62"/>
      <c r="D16" s="62"/>
      <c r="E16" s="62"/>
      <c r="F16" s="62"/>
      <c r="G16" s="59">
        <v>0</v>
      </c>
      <c r="H16" s="59"/>
      <c r="I16" s="59"/>
      <c r="J16" s="59">
        <v>0</v>
      </c>
      <c r="K16" s="59"/>
      <c r="L16" s="59"/>
      <c r="M16" s="59">
        <v>0</v>
      </c>
      <c r="N16" s="59"/>
      <c r="O16" s="59">
        <v>0</v>
      </c>
      <c r="P16" s="59"/>
      <c r="Q16" s="59">
        <v>0</v>
      </c>
      <c r="R16" s="59"/>
      <c r="S16" s="59"/>
      <c r="T16" s="59"/>
      <c r="U16" s="59">
        <v>0</v>
      </c>
      <c r="V16" s="59"/>
      <c r="W16" s="59"/>
      <c r="X16" s="59"/>
    </row>
    <row r="17" spans="2:24" ht="12.6" customHeight="1" x14ac:dyDescent="0.25">
      <c r="B17" s="75" t="s">
        <v>127</v>
      </c>
      <c r="C17" s="75"/>
      <c r="D17" s="75"/>
      <c r="E17" s="75"/>
      <c r="F17" s="75"/>
      <c r="G17" s="76">
        <v>5586292</v>
      </c>
      <c r="H17" s="76"/>
      <c r="I17" s="76"/>
      <c r="J17" s="102">
        <v>-15000</v>
      </c>
      <c r="K17" s="102"/>
      <c r="L17" s="102"/>
      <c r="M17" s="76">
        <v>5571292</v>
      </c>
      <c r="N17" s="76"/>
      <c r="O17" s="76">
        <v>921518.33</v>
      </c>
      <c r="P17" s="76"/>
      <c r="Q17" s="76">
        <v>921518.33</v>
      </c>
      <c r="R17" s="76"/>
      <c r="S17" s="76"/>
      <c r="T17" s="76"/>
      <c r="U17" s="76">
        <v>4649773.67</v>
      </c>
      <c r="V17" s="76"/>
      <c r="W17" s="76"/>
      <c r="X17" s="76"/>
    </row>
    <row r="18" spans="2:24" ht="12.6" customHeight="1" x14ac:dyDescent="0.25">
      <c r="B18" s="62" t="s">
        <v>128</v>
      </c>
      <c r="C18" s="62"/>
      <c r="D18" s="62"/>
      <c r="E18" s="62"/>
      <c r="F18" s="62"/>
      <c r="G18" s="59">
        <v>660000</v>
      </c>
      <c r="H18" s="59"/>
      <c r="I18" s="59"/>
      <c r="J18" s="59">
        <v>0</v>
      </c>
      <c r="K18" s="59"/>
      <c r="L18" s="59"/>
      <c r="M18" s="59">
        <v>660000</v>
      </c>
      <c r="N18" s="59"/>
      <c r="O18" s="59">
        <v>175796.37</v>
      </c>
      <c r="P18" s="59"/>
      <c r="Q18" s="59">
        <v>175796.37</v>
      </c>
      <c r="R18" s="59"/>
      <c r="S18" s="59"/>
      <c r="T18" s="59"/>
      <c r="U18" s="59">
        <v>484203.63</v>
      </c>
      <c r="V18" s="59"/>
      <c r="W18" s="59"/>
      <c r="X18" s="59"/>
    </row>
    <row r="19" spans="2:24" ht="12.6" customHeight="1" x14ac:dyDescent="0.25">
      <c r="B19" s="62" t="s">
        <v>129</v>
      </c>
      <c r="C19" s="62"/>
      <c r="D19" s="62"/>
      <c r="E19" s="62"/>
      <c r="F19" s="62"/>
      <c r="G19" s="59">
        <v>10000</v>
      </c>
      <c r="H19" s="59"/>
      <c r="I19" s="59"/>
      <c r="J19" s="59">
        <v>0</v>
      </c>
      <c r="K19" s="59"/>
      <c r="L19" s="59"/>
      <c r="M19" s="59">
        <v>10000</v>
      </c>
      <c r="N19" s="59"/>
      <c r="O19" s="59">
        <v>5880</v>
      </c>
      <c r="P19" s="59"/>
      <c r="Q19" s="59">
        <v>5880</v>
      </c>
      <c r="R19" s="59"/>
      <c r="S19" s="59"/>
      <c r="T19" s="59"/>
      <c r="U19" s="59">
        <v>4120</v>
      </c>
      <c r="V19" s="59"/>
      <c r="W19" s="59"/>
      <c r="X19" s="59"/>
    </row>
    <row r="20" spans="2:24" ht="12.6" customHeight="1" x14ac:dyDescent="0.25">
      <c r="B20" s="62" t="s">
        <v>130</v>
      </c>
      <c r="C20" s="62"/>
      <c r="D20" s="62"/>
      <c r="E20" s="62"/>
      <c r="F20" s="62"/>
      <c r="G20" s="59">
        <v>0</v>
      </c>
      <c r="H20" s="59"/>
      <c r="I20" s="59"/>
      <c r="J20" s="59">
        <v>0</v>
      </c>
      <c r="K20" s="59"/>
      <c r="L20" s="59"/>
      <c r="M20" s="59">
        <v>0</v>
      </c>
      <c r="N20" s="59"/>
      <c r="O20" s="59">
        <v>0</v>
      </c>
      <c r="P20" s="59"/>
      <c r="Q20" s="59">
        <v>0</v>
      </c>
      <c r="R20" s="59"/>
      <c r="S20" s="59"/>
      <c r="T20" s="59"/>
      <c r="U20" s="59">
        <v>0</v>
      </c>
      <c r="V20" s="59"/>
      <c r="W20" s="59"/>
      <c r="X20" s="59"/>
    </row>
    <row r="21" spans="2:24" ht="12.6" customHeight="1" x14ac:dyDescent="0.25">
      <c r="B21" s="62" t="s">
        <v>131</v>
      </c>
      <c r="C21" s="62"/>
      <c r="D21" s="62"/>
      <c r="E21" s="62"/>
      <c r="F21" s="62"/>
      <c r="G21" s="59">
        <v>500000</v>
      </c>
      <c r="H21" s="59"/>
      <c r="I21" s="59"/>
      <c r="J21" s="59">
        <v>0</v>
      </c>
      <c r="K21" s="59"/>
      <c r="L21" s="59"/>
      <c r="M21" s="59">
        <v>500000</v>
      </c>
      <c r="N21" s="59"/>
      <c r="O21" s="59">
        <v>114009.23</v>
      </c>
      <c r="P21" s="59"/>
      <c r="Q21" s="59">
        <v>114009.23</v>
      </c>
      <c r="R21" s="59"/>
      <c r="S21" s="59"/>
      <c r="T21" s="59"/>
      <c r="U21" s="59">
        <v>385990.77</v>
      </c>
      <c r="V21" s="59"/>
      <c r="W21" s="59"/>
      <c r="X21" s="59"/>
    </row>
    <row r="22" spans="2:24" ht="12.6" customHeight="1" x14ac:dyDescent="0.25">
      <c r="B22" s="62" t="s">
        <v>132</v>
      </c>
      <c r="C22" s="62"/>
      <c r="D22" s="62"/>
      <c r="E22" s="62"/>
      <c r="F22" s="62"/>
      <c r="G22" s="59">
        <v>250000</v>
      </c>
      <c r="H22" s="59"/>
      <c r="I22" s="59"/>
      <c r="J22" s="77">
        <v>-15000</v>
      </c>
      <c r="K22" s="77"/>
      <c r="L22" s="77"/>
      <c r="M22" s="59">
        <v>235000</v>
      </c>
      <c r="N22" s="59"/>
      <c r="O22" s="59">
        <v>420</v>
      </c>
      <c r="P22" s="59"/>
      <c r="Q22" s="59">
        <v>420</v>
      </c>
      <c r="R22" s="59"/>
      <c r="S22" s="59"/>
      <c r="T22" s="59"/>
      <c r="U22" s="59">
        <v>234580</v>
      </c>
      <c r="V22" s="59"/>
      <c r="W22" s="59"/>
      <c r="X22" s="59"/>
    </row>
    <row r="23" spans="2:24" ht="12.6" customHeight="1" x14ac:dyDescent="0.25">
      <c r="B23" s="62" t="s">
        <v>133</v>
      </c>
      <c r="C23" s="62"/>
      <c r="D23" s="62"/>
      <c r="E23" s="62"/>
      <c r="F23" s="62"/>
      <c r="G23" s="59">
        <v>3566292</v>
      </c>
      <c r="H23" s="59"/>
      <c r="I23" s="59"/>
      <c r="J23" s="59">
        <v>0</v>
      </c>
      <c r="K23" s="59"/>
      <c r="L23" s="59"/>
      <c r="M23" s="59">
        <v>3566292</v>
      </c>
      <c r="N23" s="59"/>
      <c r="O23" s="59">
        <v>610620.25</v>
      </c>
      <c r="P23" s="59"/>
      <c r="Q23" s="59">
        <v>610620.25</v>
      </c>
      <c r="R23" s="59"/>
      <c r="S23" s="59"/>
      <c r="T23" s="59"/>
      <c r="U23" s="59">
        <v>2955671.75</v>
      </c>
      <c r="V23" s="59"/>
      <c r="W23" s="59"/>
      <c r="X23" s="59"/>
    </row>
    <row r="24" spans="2:24" ht="12.6" customHeight="1" x14ac:dyDescent="0.25">
      <c r="B24" s="62" t="s">
        <v>134</v>
      </c>
      <c r="C24" s="62"/>
      <c r="D24" s="62"/>
      <c r="E24" s="62"/>
      <c r="F24" s="62"/>
      <c r="G24" s="59">
        <v>100000</v>
      </c>
      <c r="H24" s="59"/>
      <c r="I24" s="59"/>
      <c r="J24" s="59">
        <v>0</v>
      </c>
      <c r="K24" s="59"/>
      <c r="L24" s="59"/>
      <c r="M24" s="59">
        <v>100000</v>
      </c>
      <c r="N24" s="59"/>
      <c r="O24" s="59">
        <v>4780.4799999999996</v>
      </c>
      <c r="P24" s="59"/>
      <c r="Q24" s="59">
        <v>4780.4799999999996</v>
      </c>
      <c r="R24" s="59"/>
      <c r="S24" s="59"/>
      <c r="T24" s="59"/>
      <c r="U24" s="59">
        <v>95219.520000000004</v>
      </c>
      <c r="V24" s="59"/>
      <c r="W24" s="59"/>
      <c r="X24" s="59"/>
    </row>
    <row r="25" spans="2:24" ht="12.6" customHeight="1" x14ac:dyDescent="0.25">
      <c r="B25" s="62" t="s">
        <v>135</v>
      </c>
      <c r="C25" s="62"/>
      <c r="D25" s="62"/>
      <c r="E25" s="62"/>
      <c r="F25" s="62"/>
      <c r="G25" s="59">
        <v>50000</v>
      </c>
      <c r="H25" s="59"/>
      <c r="I25" s="59"/>
      <c r="J25" s="59">
        <v>0</v>
      </c>
      <c r="K25" s="59"/>
      <c r="L25" s="59"/>
      <c r="M25" s="59">
        <v>50000</v>
      </c>
      <c r="N25" s="59"/>
      <c r="O25" s="59">
        <v>0</v>
      </c>
      <c r="P25" s="59"/>
      <c r="Q25" s="59">
        <v>0</v>
      </c>
      <c r="R25" s="59"/>
      <c r="S25" s="59"/>
      <c r="T25" s="59"/>
      <c r="U25" s="59">
        <v>50000</v>
      </c>
      <c r="V25" s="59"/>
      <c r="W25" s="59"/>
      <c r="X25" s="59"/>
    </row>
    <row r="26" spans="2:24" ht="12.6" customHeight="1" x14ac:dyDescent="0.25">
      <c r="B26" s="62" t="s">
        <v>136</v>
      </c>
      <c r="C26" s="62"/>
      <c r="D26" s="62"/>
      <c r="E26" s="62"/>
      <c r="F26" s="62"/>
      <c r="G26" s="59">
        <v>450000</v>
      </c>
      <c r="H26" s="59"/>
      <c r="I26" s="59"/>
      <c r="J26" s="59">
        <v>0</v>
      </c>
      <c r="K26" s="59"/>
      <c r="L26" s="59"/>
      <c r="M26" s="59">
        <v>450000</v>
      </c>
      <c r="N26" s="59"/>
      <c r="O26" s="59">
        <v>10012</v>
      </c>
      <c r="P26" s="59"/>
      <c r="Q26" s="59">
        <v>10012</v>
      </c>
      <c r="R26" s="59"/>
      <c r="S26" s="59"/>
      <c r="T26" s="59"/>
      <c r="U26" s="59">
        <v>439988</v>
      </c>
      <c r="V26" s="59"/>
      <c r="W26" s="59"/>
      <c r="X26" s="59"/>
    </row>
    <row r="27" spans="2:24" ht="12.6" customHeight="1" x14ac:dyDescent="0.25">
      <c r="B27" s="75" t="s">
        <v>137</v>
      </c>
      <c r="C27" s="75"/>
      <c r="D27" s="75"/>
      <c r="E27" s="75"/>
      <c r="F27" s="75"/>
      <c r="G27" s="76">
        <v>14326246</v>
      </c>
      <c r="H27" s="76"/>
      <c r="I27" s="76"/>
      <c r="J27" s="76">
        <v>45000</v>
      </c>
      <c r="K27" s="76"/>
      <c r="L27" s="76"/>
      <c r="M27" s="76">
        <v>14371246</v>
      </c>
      <c r="N27" s="76"/>
      <c r="O27" s="76">
        <v>2455131.0699999998</v>
      </c>
      <c r="P27" s="76"/>
      <c r="Q27" s="76">
        <v>2449132.0699999998</v>
      </c>
      <c r="R27" s="76"/>
      <c r="S27" s="76"/>
      <c r="T27" s="76"/>
      <c r="U27" s="76">
        <v>11916114.93</v>
      </c>
      <c r="V27" s="76"/>
      <c r="W27" s="76"/>
      <c r="X27" s="76"/>
    </row>
    <row r="28" spans="2:24" ht="12.6" customHeight="1" x14ac:dyDescent="0.25">
      <c r="B28" s="62" t="s">
        <v>138</v>
      </c>
      <c r="C28" s="62"/>
      <c r="D28" s="62"/>
      <c r="E28" s="62"/>
      <c r="F28" s="62"/>
      <c r="G28" s="59">
        <v>9716246</v>
      </c>
      <c r="H28" s="59"/>
      <c r="I28" s="59"/>
      <c r="J28" s="59">
        <v>0</v>
      </c>
      <c r="K28" s="59"/>
      <c r="L28" s="59"/>
      <c r="M28" s="59">
        <v>9716246</v>
      </c>
      <c r="N28" s="59"/>
      <c r="O28" s="59">
        <v>1578360.13</v>
      </c>
      <c r="P28" s="59"/>
      <c r="Q28" s="59">
        <v>1578360.13</v>
      </c>
      <c r="R28" s="59"/>
      <c r="S28" s="59"/>
      <c r="T28" s="59"/>
      <c r="U28" s="59">
        <v>8137885.8700000001</v>
      </c>
      <c r="V28" s="59"/>
      <c r="W28" s="59"/>
      <c r="X28" s="59"/>
    </row>
    <row r="29" spans="2:24" ht="12.6" customHeight="1" x14ac:dyDescent="0.25">
      <c r="B29" s="62" t="s">
        <v>139</v>
      </c>
      <c r="C29" s="62"/>
      <c r="D29" s="62"/>
      <c r="E29" s="62"/>
      <c r="F29" s="62"/>
      <c r="G29" s="59">
        <v>50000</v>
      </c>
      <c r="H29" s="59"/>
      <c r="I29" s="59"/>
      <c r="J29" s="59">
        <v>0</v>
      </c>
      <c r="K29" s="59"/>
      <c r="L29" s="59"/>
      <c r="M29" s="59">
        <v>50000</v>
      </c>
      <c r="N29" s="59"/>
      <c r="O29" s="59">
        <v>0</v>
      </c>
      <c r="P29" s="59"/>
      <c r="Q29" s="59">
        <v>0</v>
      </c>
      <c r="R29" s="59"/>
      <c r="S29" s="59"/>
      <c r="T29" s="59"/>
      <c r="U29" s="59">
        <v>50000</v>
      </c>
      <c r="V29" s="59"/>
      <c r="W29" s="59"/>
      <c r="X29" s="59"/>
    </row>
    <row r="30" spans="2:24" ht="12.6" customHeight="1" x14ac:dyDescent="0.25">
      <c r="B30" s="62" t="s">
        <v>140</v>
      </c>
      <c r="C30" s="62"/>
      <c r="D30" s="62"/>
      <c r="E30" s="62"/>
      <c r="F30" s="62"/>
      <c r="G30" s="59">
        <v>10000</v>
      </c>
      <c r="H30" s="59"/>
      <c r="I30" s="59"/>
      <c r="J30" s="59">
        <v>15000</v>
      </c>
      <c r="K30" s="59"/>
      <c r="L30" s="59"/>
      <c r="M30" s="59">
        <v>25000</v>
      </c>
      <c r="N30" s="59"/>
      <c r="O30" s="59">
        <v>12565</v>
      </c>
      <c r="P30" s="59"/>
      <c r="Q30" s="59">
        <v>6566</v>
      </c>
      <c r="R30" s="59"/>
      <c r="S30" s="59"/>
      <c r="T30" s="59"/>
      <c r="U30" s="59">
        <v>12435</v>
      </c>
      <c r="V30" s="59"/>
      <c r="W30" s="59"/>
      <c r="X30" s="59"/>
    </row>
    <row r="31" spans="2:24" ht="12.6" customHeight="1" x14ac:dyDescent="0.25">
      <c r="B31" s="62" t="s">
        <v>141</v>
      </c>
      <c r="C31" s="62"/>
      <c r="D31" s="62"/>
      <c r="E31" s="62"/>
      <c r="F31" s="62"/>
      <c r="G31" s="59">
        <v>15000</v>
      </c>
      <c r="H31" s="59"/>
      <c r="I31" s="59"/>
      <c r="J31" s="59">
        <v>0</v>
      </c>
      <c r="K31" s="59"/>
      <c r="L31" s="59"/>
      <c r="M31" s="59">
        <v>15000</v>
      </c>
      <c r="N31" s="59"/>
      <c r="O31" s="59">
        <v>0</v>
      </c>
      <c r="P31" s="59"/>
      <c r="Q31" s="59">
        <v>0</v>
      </c>
      <c r="R31" s="59"/>
      <c r="S31" s="59"/>
      <c r="T31" s="59"/>
      <c r="U31" s="59">
        <v>15000</v>
      </c>
      <c r="V31" s="59"/>
      <c r="W31" s="59"/>
      <c r="X31" s="59"/>
    </row>
    <row r="32" spans="2:24" ht="12.6" customHeight="1" x14ac:dyDescent="0.25">
      <c r="B32" s="62" t="s">
        <v>142</v>
      </c>
      <c r="C32" s="62"/>
      <c r="D32" s="62"/>
      <c r="E32" s="62"/>
      <c r="F32" s="62"/>
      <c r="G32" s="59">
        <v>1500000</v>
      </c>
      <c r="H32" s="59"/>
      <c r="I32" s="59"/>
      <c r="J32" s="59">
        <v>0</v>
      </c>
      <c r="K32" s="59"/>
      <c r="L32" s="59"/>
      <c r="M32" s="59">
        <v>1500000</v>
      </c>
      <c r="N32" s="59"/>
      <c r="O32" s="59">
        <v>477751.92</v>
      </c>
      <c r="P32" s="59"/>
      <c r="Q32" s="59">
        <v>477751.92</v>
      </c>
      <c r="R32" s="59"/>
      <c r="S32" s="59"/>
      <c r="T32" s="59"/>
      <c r="U32" s="59">
        <v>1022248.08</v>
      </c>
      <c r="V32" s="59"/>
      <c r="W32" s="59"/>
      <c r="X32" s="59"/>
    </row>
    <row r="33" spans="1:24" ht="12.6" customHeight="1" x14ac:dyDescent="0.25">
      <c r="B33" s="62" t="s">
        <v>143</v>
      </c>
      <c r="C33" s="62"/>
      <c r="D33" s="62"/>
      <c r="E33" s="62"/>
      <c r="F33" s="62"/>
      <c r="G33" s="59">
        <v>30000</v>
      </c>
      <c r="H33" s="59"/>
      <c r="I33" s="59"/>
      <c r="J33" s="59">
        <v>30000</v>
      </c>
      <c r="K33" s="59"/>
      <c r="L33" s="59"/>
      <c r="M33" s="59">
        <v>60000</v>
      </c>
      <c r="N33" s="59"/>
      <c r="O33" s="59">
        <v>57745.29</v>
      </c>
      <c r="P33" s="59"/>
      <c r="Q33" s="59">
        <v>57745.29</v>
      </c>
      <c r="R33" s="59"/>
      <c r="S33" s="59"/>
      <c r="T33" s="59"/>
      <c r="U33" s="59">
        <v>2254.71</v>
      </c>
      <c r="V33" s="59"/>
      <c r="W33" s="59"/>
      <c r="X33" s="59"/>
    </row>
    <row r="34" spans="1:24" ht="12.6" customHeight="1" x14ac:dyDescent="0.25">
      <c r="B34" s="62" t="s">
        <v>144</v>
      </c>
      <c r="C34" s="62"/>
      <c r="D34" s="62"/>
      <c r="E34" s="62"/>
      <c r="F34" s="62"/>
      <c r="G34" s="59">
        <v>5000</v>
      </c>
      <c r="H34" s="59"/>
      <c r="I34" s="59"/>
      <c r="J34" s="59">
        <v>0</v>
      </c>
      <c r="K34" s="59"/>
      <c r="L34" s="59"/>
      <c r="M34" s="59">
        <v>5000</v>
      </c>
      <c r="N34" s="59"/>
      <c r="O34" s="59">
        <v>2551</v>
      </c>
      <c r="P34" s="59"/>
      <c r="Q34" s="59">
        <v>2551</v>
      </c>
      <c r="R34" s="59"/>
      <c r="S34" s="59"/>
      <c r="T34" s="59"/>
      <c r="U34" s="59">
        <v>2449</v>
      </c>
      <c r="V34" s="59"/>
      <c r="W34" s="59"/>
      <c r="X34" s="59"/>
    </row>
    <row r="35" spans="1:24" ht="12.6" customHeight="1" x14ac:dyDescent="0.25">
      <c r="B35" s="62" t="s">
        <v>145</v>
      </c>
      <c r="C35" s="62"/>
      <c r="D35" s="62"/>
      <c r="E35" s="62"/>
      <c r="F35" s="62"/>
      <c r="G35" s="59">
        <v>1000000</v>
      </c>
      <c r="H35" s="59"/>
      <c r="I35" s="59"/>
      <c r="J35" s="59">
        <v>0</v>
      </c>
      <c r="K35" s="59"/>
      <c r="L35" s="59"/>
      <c r="M35" s="59">
        <v>1000000</v>
      </c>
      <c r="N35" s="59"/>
      <c r="O35" s="59">
        <v>165093.73000000001</v>
      </c>
      <c r="P35" s="59"/>
      <c r="Q35" s="59">
        <v>165093.73000000001</v>
      </c>
      <c r="R35" s="59"/>
      <c r="S35" s="59"/>
      <c r="T35" s="59"/>
      <c r="U35" s="59">
        <v>834906.27</v>
      </c>
      <c r="V35" s="59"/>
      <c r="W35" s="59"/>
      <c r="X35" s="59"/>
    </row>
    <row r="36" spans="1:24" ht="12.6" customHeight="1" x14ac:dyDescent="0.25">
      <c r="B36" s="62" t="s">
        <v>146</v>
      </c>
      <c r="C36" s="62"/>
      <c r="D36" s="62"/>
      <c r="E36" s="62"/>
      <c r="F36" s="62"/>
      <c r="G36" s="59">
        <v>2000000</v>
      </c>
      <c r="H36" s="59"/>
      <c r="I36" s="59"/>
      <c r="J36" s="59">
        <v>0</v>
      </c>
      <c r="K36" s="59"/>
      <c r="L36" s="59"/>
      <c r="M36" s="59">
        <v>2000000</v>
      </c>
      <c r="N36" s="59"/>
      <c r="O36" s="59">
        <v>161064</v>
      </c>
      <c r="P36" s="59"/>
      <c r="Q36" s="59">
        <v>161064</v>
      </c>
      <c r="R36" s="59"/>
      <c r="S36" s="59"/>
      <c r="T36" s="59"/>
      <c r="U36" s="59">
        <v>1838936</v>
      </c>
      <c r="V36" s="59"/>
      <c r="W36" s="59"/>
      <c r="X36" s="59"/>
    </row>
    <row r="37" spans="1:24" ht="12.6" customHeight="1" x14ac:dyDescent="0.25">
      <c r="B37" s="75" t="s">
        <v>147</v>
      </c>
      <c r="C37" s="75"/>
      <c r="D37" s="75"/>
      <c r="E37" s="75"/>
      <c r="F37" s="75"/>
      <c r="G37" s="76">
        <v>2205000</v>
      </c>
      <c r="H37" s="76"/>
      <c r="I37" s="76"/>
      <c r="J37" s="76">
        <v>0</v>
      </c>
      <c r="K37" s="76"/>
      <c r="L37" s="76"/>
      <c r="M37" s="76">
        <v>2205000</v>
      </c>
      <c r="N37" s="76"/>
      <c r="O37" s="76">
        <v>510439.72</v>
      </c>
      <c r="P37" s="76"/>
      <c r="Q37" s="76">
        <v>510439.72</v>
      </c>
      <c r="R37" s="76"/>
      <c r="S37" s="76"/>
      <c r="T37" s="76"/>
      <c r="U37" s="76">
        <v>1694560.28</v>
      </c>
      <c r="V37" s="76"/>
      <c r="W37" s="76"/>
      <c r="X37" s="76"/>
    </row>
    <row r="38" spans="1:24" ht="12.6" customHeight="1" x14ac:dyDescent="0.25">
      <c r="B38" s="62" t="s">
        <v>148</v>
      </c>
      <c r="C38" s="62"/>
      <c r="D38" s="62"/>
      <c r="E38" s="62"/>
      <c r="F38" s="62"/>
      <c r="G38" s="59">
        <v>600000</v>
      </c>
      <c r="H38" s="59"/>
      <c r="I38" s="59"/>
      <c r="J38" s="59">
        <v>0</v>
      </c>
      <c r="K38" s="59"/>
      <c r="L38" s="59"/>
      <c r="M38" s="59">
        <v>600000</v>
      </c>
      <c r="N38" s="59"/>
      <c r="O38" s="59">
        <v>152634</v>
      </c>
      <c r="P38" s="59"/>
      <c r="Q38" s="59">
        <v>152634</v>
      </c>
      <c r="R38" s="59"/>
      <c r="S38" s="59"/>
      <c r="T38" s="59"/>
      <c r="U38" s="59">
        <v>447366</v>
      </c>
      <c r="V38" s="59"/>
      <c r="W38" s="59"/>
      <c r="X38" s="59"/>
    </row>
    <row r="39" spans="1:24" ht="12.6" customHeight="1" x14ac:dyDescent="0.25">
      <c r="B39" s="62" t="s">
        <v>149</v>
      </c>
      <c r="C39" s="62"/>
      <c r="D39" s="62"/>
      <c r="E39" s="62"/>
      <c r="F39" s="62"/>
      <c r="G39" s="59">
        <v>0</v>
      </c>
      <c r="H39" s="59"/>
      <c r="I39" s="59"/>
      <c r="J39" s="59">
        <v>0</v>
      </c>
      <c r="K39" s="59"/>
      <c r="L39" s="59"/>
      <c r="M39" s="59">
        <v>0</v>
      </c>
      <c r="N39" s="59"/>
      <c r="O39" s="59">
        <v>0</v>
      </c>
      <c r="P39" s="59"/>
      <c r="Q39" s="59">
        <v>0</v>
      </c>
      <c r="R39" s="59"/>
      <c r="S39" s="59"/>
      <c r="T39" s="59"/>
      <c r="U39" s="59">
        <v>0</v>
      </c>
      <c r="V39" s="59"/>
      <c r="W39" s="59"/>
      <c r="X39" s="59"/>
    </row>
    <row r="40" spans="1:24" ht="12.6" customHeight="1" x14ac:dyDescent="0.25">
      <c r="B40" s="62" t="s">
        <v>150</v>
      </c>
      <c r="C40" s="62"/>
      <c r="D40" s="62"/>
      <c r="E40" s="62"/>
      <c r="F40" s="62"/>
      <c r="G40" s="59">
        <v>0</v>
      </c>
      <c r="H40" s="59"/>
      <c r="I40" s="59"/>
      <c r="J40" s="59">
        <v>0</v>
      </c>
      <c r="K40" s="59"/>
      <c r="L40" s="59"/>
      <c r="M40" s="59">
        <v>0</v>
      </c>
      <c r="N40" s="59"/>
      <c r="O40" s="59">
        <v>0</v>
      </c>
      <c r="P40" s="59"/>
      <c r="Q40" s="59">
        <v>0</v>
      </c>
      <c r="R40" s="59"/>
      <c r="S40" s="59"/>
      <c r="T40" s="59"/>
      <c r="U40" s="59">
        <v>0</v>
      </c>
      <c r="V40" s="59"/>
      <c r="W40" s="59"/>
      <c r="X40" s="59"/>
    </row>
    <row r="41" spans="1:24" ht="12.6" customHeight="1" x14ac:dyDescent="0.25">
      <c r="B41" s="62" t="s">
        <v>151</v>
      </c>
      <c r="C41" s="62"/>
      <c r="D41" s="62"/>
      <c r="E41" s="62"/>
      <c r="F41" s="62"/>
      <c r="G41" s="59">
        <v>1605000</v>
      </c>
      <c r="H41" s="59"/>
      <c r="I41" s="59"/>
      <c r="J41" s="59">
        <v>0</v>
      </c>
      <c r="K41" s="59"/>
      <c r="L41" s="59"/>
      <c r="M41" s="59">
        <v>1605000</v>
      </c>
      <c r="N41" s="59"/>
      <c r="O41" s="59">
        <v>357805.72</v>
      </c>
      <c r="P41" s="59"/>
      <c r="Q41" s="59">
        <v>357805.72</v>
      </c>
      <c r="R41" s="59"/>
      <c r="S41" s="59"/>
      <c r="T41" s="59"/>
      <c r="U41" s="59">
        <v>1247194.28</v>
      </c>
      <c r="V41" s="59"/>
      <c r="W41" s="59"/>
      <c r="X41" s="59"/>
    </row>
    <row r="42" spans="1:24" ht="12.6" customHeight="1" x14ac:dyDescent="0.25">
      <c r="B42" s="62" t="s">
        <v>152</v>
      </c>
      <c r="C42" s="62"/>
      <c r="D42" s="62"/>
      <c r="E42" s="62"/>
      <c r="F42" s="62"/>
      <c r="G42" s="59">
        <v>0</v>
      </c>
      <c r="H42" s="59"/>
      <c r="I42" s="59"/>
      <c r="J42" s="59">
        <v>0</v>
      </c>
      <c r="K42" s="59"/>
      <c r="L42" s="59"/>
      <c r="M42" s="59">
        <v>0</v>
      </c>
      <c r="N42" s="59"/>
      <c r="O42" s="59">
        <v>0</v>
      </c>
      <c r="P42" s="59"/>
      <c r="Q42" s="59">
        <v>0</v>
      </c>
      <c r="R42" s="59"/>
      <c r="S42" s="59"/>
      <c r="T42" s="59"/>
      <c r="U42" s="59">
        <v>0</v>
      </c>
      <c r="V42" s="59"/>
      <c r="W42" s="59"/>
      <c r="X42" s="59"/>
    </row>
    <row r="43" spans="1:24" ht="16.350000000000001" customHeight="1" x14ac:dyDescent="0.25">
      <c r="A43" s="70"/>
      <c r="B43" s="70"/>
      <c r="C43" s="70"/>
      <c r="D43" s="70"/>
      <c r="E43" s="71" t="s">
        <v>99</v>
      </c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</row>
    <row r="44" spans="1:24" ht="12.95" customHeight="1" x14ac:dyDescent="0.25">
      <c r="A44" s="70"/>
      <c r="B44" s="70"/>
      <c r="C44" s="70"/>
      <c r="D44" s="70"/>
      <c r="E44" s="72" t="s">
        <v>100</v>
      </c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</row>
    <row r="45" spans="1:24" ht="12.95" customHeight="1" x14ac:dyDescent="0.15">
      <c r="C45" s="64" t="s">
        <v>104</v>
      </c>
      <c r="D45" s="64"/>
      <c r="E45" s="64"/>
      <c r="F45" s="73" t="s">
        <v>101</v>
      </c>
      <c r="G45" s="73"/>
      <c r="H45" s="73"/>
      <c r="I45" s="73"/>
      <c r="J45" s="73"/>
      <c r="K45" s="73"/>
      <c r="L45" s="73"/>
      <c r="M45" s="73"/>
      <c r="N45" s="73"/>
      <c r="O45" s="73"/>
      <c r="P45" s="68" t="s">
        <v>102</v>
      </c>
      <c r="Q45" s="68"/>
      <c r="R45" s="68"/>
      <c r="S45" s="74" t="s">
        <v>103</v>
      </c>
      <c r="T45" s="74"/>
      <c r="U45" s="74"/>
      <c r="V45" s="74"/>
      <c r="W45" s="74"/>
    </row>
    <row r="46" spans="1:24" ht="12.95" customHeight="1" x14ac:dyDescent="0.15">
      <c r="C46" s="64" t="s">
        <v>153</v>
      </c>
      <c r="D46" s="64"/>
      <c r="E46" s="64"/>
      <c r="F46" s="65" t="s">
        <v>154</v>
      </c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1:24" ht="20.25" customHeight="1" x14ac:dyDescent="0.25">
      <c r="A47" s="66" t="s">
        <v>108</v>
      </c>
      <c r="B47" s="66"/>
      <c r="C47" s="66"/>
      <c r="D47" s="66"/>
      <c r="E47" s="66"/>
      <c r="F47" s="66"/>
      <c r="G47" s="67" t="s">
        <v>4</v>
      </c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8" t="s">
        <v>196</v>
      </c>
      <c r="V47" s="68"/>
    </row>
    <row r="48" spans="1:24" ht="13.7" customHeight="1" x14ac:dyDescent="0.2">
      <c r="A48" s="66"/>
      <c r="B48" s="66"/>
      <c r="C48" s="66"/>
      <c r="D48" s="66"/>
      <c r="E48" s="66"/>
      <c r="F48" s="66"/>
      <c r="G48" s="63" t="s">
        <v>109</v>
      </c>
      <c r="H48" s="63"/>
      <c r="I48" s="63"/>
      <c r="J48" s="69" t="s">
        <v>110</v>
      </c>
      <c r="K48" s="69"/>
      <c r="L48" s="69"/>
      <c r="M48" s="63" t="s">
        <v>111</v>
      </c>
      <c r="N48" s="63"/>
      <c r="O48" s="63" t="s">
        <v>9</v>
      </c>
      <c r="P48" s="63"/>
      <c r="Q48" s="63" t="s">
        <v>112</v>
      </c>
      <c r="R48" s="63"/>
      <c r="S48" s="63"/>
      <c r="T48" s="63"/>
      <c r="U48" s="63" t="s">
        <v>113</v>
      </c>
      <c r="V48" s="63"/>
      <c r="W48" s="63"/>
      <c r="X48" s="63"/>
    </row>
    <row r="49" spans="2:24" ht="13.7" customHeight="1" x14ac:dyDescent="0.2">
      <c r="H49" s="36" t="s">
        <v>114</v>
      </c>
      <c r="K49" s="36" t="s">
        <v>115</v>
      </c>
      <c r="N49" s="36" t="s">
        <v>116</v>
      </c>
      <c r="S49" s="36" t="s">
        <v>117</v>
      </c>
      <c r="V49" s="63" t="s">
        <v>118</v>
      </c>
      <c r="W49" s="63"/>
      <c r="X49" s="63"/>
    </row>
    <row r="50" spans="2:24" ht="9.75" customHeight="1" x14ac:dyDescent="0.25"/>
    <row r="51" spans="2:24" ht="9.6" customHeight="1" x14ac:dyDescent="0.25">
      <c r="B51" s="62" t="s">
        <v>155</v>
      </c>
      <c r="C51" s="62"/>
      <c r="D51" s="62"/>
      <c r="E51" s="62"/>
      <c r="F51" s="62"/>
      <c r="G51" s="59">
        <v>0</v>
      </c>
      <c r="H51" s="59"/>
      <c r="I51" s="59"/>
      <c r="J51" s="59">
        <v>0</v>
      </c>
      <c r="K51" s="59"/>
      <c r="L51" s="59"/>
      <c r="M51" s="59">
        <v>0</v>
      </c>
      <c r="N51" s="59"/>
      <c r="O51" s="59">
        <v>0</v>
      </c>
      <c r="P51" s="59"/>
      <c r="Q51" s="59">
        <v>0</v>
      </c>
      <c r="R51" s="59"/>
      <c r="S51" s="59"/>
      <c r="T51" s="59"/>
      <c r="U51" s="59">
        <v>0</v>
      </c>
      <c r="V51" s="59"/>
      <c r="W51" s="59"/>
      <c r="X51" s="59"/>
    </row>
    <row r="52" spans="2:24" ht="12.6" customHeight="1" x14ac:dyDescent="0.25">
      <c r="B52" s="62" t="s">
        <v>156</v>
      </c>
      <c r="C52" s="62"/>
      <c r="D52" s="62"/>
      <c r="E52" s="62"/>
      <c r="F52" s="62"/>
      <c r="G52" s="59">
        <v>0</v>
      </c>
      <c r="H52" s="59"/>
      <c r="I52" s="59"/>
      <c r="J52" s="59">
        <v>0</v>
      </c>
      <c r="K52" s="59"/>
      <c r="L52" s="59"/>
      <c r="M52" s="59">
        <v>0</v>
      </c>
      <c r="N52" s="59"/>
      <c r="O52" s="59">
        <v>0</v>
      </c>
      <c r="P52" s="59"/>
      <c r="Q52" s="59">
        <v>0</v>
      </c>
      <c r="R52" s="59"/>
      <c r="S52" s="59"/>
      <c r="T52" s="59"/>
      <c r="U52" s="59">
        <v>0</v>
      </c>
      <c r="V52" s="59"/>
      <c r="W52" s="59"/>
      <c r="X52" s="59"/>
    </row>
    <row r="53" spans="2:24" ht="12.6" customHeight="1" x14ac:dyDescent="0.25">
      <c r="B53" s="62" t="s">
        <v>157</v>
      </c>
      <c r="C53" s="62"/>
      <c r="D53" s="62"/>
      <c r="E53" s="62"/>
      <c r="F53" s="62"/>
      <c r="G53" s="59">
        <v>0</v>
      </c>
      <c r="H53" s="59"/>
      <c r="I53" s="59"/>
      <c r="J53" s="59">
        <v>0</v>
      </c>
      <c r="K53" s="59"/>
      <c r="L53" s="59"/>
      <c r="M53" s="59">
        <v>0</v>
      </c>
      <c r="N53" s="59"/>
      <c r="O53" s="59">
        <v>0</v>
      </c>
      <c r="P53" s="59"/>
      <c r="Q53" s="59">
        <v>0</v>
      </c>
      <c r="R53" s="59"/>
      <c r="S53" s="59"/>
      <c r="T53" s="59"/>
      <c r="U53" s="59">
        <v>0</v>
      </c>
      <c r="V53" s="59"/>
      <c r="W53" s="59"/>
      <c r="X53" s="59"/>
    </row>
    <row r="54" spans="2:24" ht="12.6" customHeight="1" x14ac:dyDescent="0.25">
      <c r="B54" s="62" t="s">
        <v>158</v>
      </c>
      <c r="C54" s="62"/>
      <c r="D54" s="62"/>
      <c r="E54" s="62"/>
      <c r="F54" s="62"/>
      <c r="G54" s="59">
        <v>0</v>
      </c>
      <c r="H54" s="59"/>
      <c r="I54" s="59"/>
      <c r="J54" s="59">
        <v>0</v>
      </c>
      <c r="K54" s="59"/>
      <c r="L54" s="59"/>
      <c r="M54" s="59">
        <v>0</v>
      </c>
      <c r="N54" s="59"/>
      <c r="O54" s="59">
        <v>0</v>
      </c>
      <c r="P54" s="59"/>
      <c r="Q54" s="59">
        <v>0</v>
      </c>
      <c r="R54" s="59"/>
      <c r="S54" s="59"/>
      <c r="T54" s="59"/>
      <c r="U54" s="59">
        <v>0</v>
      </c>
      <c r="V54" s="59"/>
      <c r="W54" s="59"/>
      <c r="X54" s="59"/>
    </row>
    <row r="55" spans="2:24" ht="12.6" customHeight="1" x14ac:dyDescent="0.25">
      <c r="B55" s="75" t="s">
        <v>159</v>
      </c>
      <c r="C55" s="75"/>
      <c r="D55" s="75"/>
      <c r="E55" s="75"/>
      <c r="F55" s="75"/>
      <c r="G55" s="76">
        <v>2653120</v>
      </c>
      <c r="H55" s="76"/>
      <c r="I55" s="76"/>
      <c r="J55" s="76">
        <v>0</v>
      </c>
      <c r="K55" s="76"/>
      <c r="L55" s="76"/>
      <c r="M55" s="76">
        <v>2653120</v>
      </c>
      <c r="N55" s="76"/>
      <c r="O55" s="76">
        <v>6148</v>
      </c>
      <c r="P55" s="76"/>
      <c r="Q55" s="76">
        <v>6148</v>
      </c>
      <c r="R55" s="76"/>
      <c r="S55" s="76"/>
      <c r="T55" s="76"/>
      <c r="U55" s="76">
        <v>2646972</v>
      </c>
      <c r="V55" s="76"/>
      <c r="W55" s="76"/>
      <c r="X55" s="76"/>
    </row>
    <row r="56" spans="2:24" ht="12.6" customHeight="1" x14ac:dyDescent="0.25">
      <c r="B56" s="62" t="s">
        <v>160</v>
      </c>
      <c r="C56" s="62"/>
      <c r="D56" s="62"/>
      <c r="E56" s="62"/>
      <c r="F56" s="62"/>
      <c r="G56" s="59">
        <v>200000</v>
      </c>
      <c r="H56" s="59"/>
      <c r="I56" s="59"/>
      <c r="J56" s="59">
        <v>0</v>
      </c>
      <c r="K56" s="59"/>
      <c r="L56" s="59"/>
      <c r="M56" s="59">
        <v>200000</v>
      </c>
      <c r="N56" s="59"/>
      <c r="O56" s="59">
        <v>6148</v>
      </c>
      <c r="P56" s="59"/>
      <c r="Q56" s="59">
        <v>6148</v>
      </c>
      <c r="R56" s="59"/>
      <c r="S56" s="59"/>
      <c r="T56" s="59"/>
      <c r="U56" s="59">
        <v>193852</v>
      </c>
      <c r="V56" s="59"/>
      <c r="W56" s="59"/>
      <c r="X56" s="59"/>
    </row>
    <row r="57" spans="2:24" ht="12.6" customHeight="1" x14ac:dyDescent="0.25">
      <c r="B57" s="62" t="s">
        <v>161</v>
      </c>
      <c r="C57" s="62"/>
      <c r="D57" s="62"/>
      <c r="E57" s="62"/>
      <c r="F57" s="62"/>
      <c r="G57" s="59">
        <v>50000</v>
      </c>
      <c r="H57" s="59"/>
      <c r="I57" s="59"/>
      <c r="J57" s="59">
        <v>0</v>
      </c>
      <c r="K57" s="59"/>
      <c r="L57" s="59"/>
      <c r="M57" s="59">
        <v>50000</v>
      </c>
      <c r="N57" s="59"/>
      <c r="O57" s="59">
        <v>0</v>
      </c>
      <c r="P57" s="59"/>
      <c r="Q57" s="59">
        <v>0</v>
      </c>
      <c r="R57" s="59"/>
      <c r="S57" s="59"/>
      <c r="T57" s="59"/>
      <c r="U57" s="59">
        <v>50000</v>
      </c>
      <c r="V57" s="59"/>
      <c r="W57" s="59"/>
      <c r="X57" s="59"/>
    </row>
    <row r="58" spans="2:24" ht="12.6" customHeight="1" x14ac:dyDescent="0.25">
      <c r="B58" s="62" t="s">
        <v>162</v>
      </c>
      <c r="C58" s="62"/>
      <c r="D58" s="62"/>
      <c r="E58" s="62"/>
      <c r="F58" s="62"/>
      <c r="G58" s="59">
        <v>30000</v>
      </c>
      <c r="H58" s="59"/>
      <c r="I58" s="59"/>
      <c r="J58" s="59">
        <v>0</v>
      </c>
      <c r="K58" s="59"/>
      <c r="L58" s="59"/>
      <c r="M58" s="59">
        <v>30000</v>
      </c>
      <c r="N58" s="59"/>
      <c r="O58" s="59">
        <v>0</v>
      </c>
      <c r="P58" s="59"/>
      <c r="Q58" s="59">
        <v>0</v>
      </c>
      <c r="R58" s="59"/>
      <c r="S58" s="59"/>
      <c r="T58" s="59"/>
      <c r="U58" s="59">
        <v>30000</v>
      </c>
      <c r="V58" s="59"/>
      <c r="W58" s="59"/>
      <c r="X58" s="59"/>
    </row>
    <row r="59" spans="2:24" ht="12.6" customHeight="1" x14ac:dyDescent="0.25">
      <c r="B59" s="62" t="s">
        <v>163</v>
      </c>
      <c r="C59" s="62"/>
      <c r="D59" s="62"/>
      <c r="E59" s="62"/>
      <c r="F59" s="62"/>
      <c r="G59" s="59">
        <v>0</v>
      </c>
      <c r="H59" s="59"/>
      <c r="I59" s="59"/>
      <c r="J59" s="59">
        <v>0</v>
      </c>
      <c r="K59" s="59"/>
      <c r="L59" s="59"/>
      <c r="M59" s="59">
        <v>0</v>
      </c>
      <c r="N59" s="59"/>
      <c r="O59" s="59">
        <v>0</v>
      </c>
      <c r="P59" s="59"/>
      <c r="Q59" s="59">
        <v>0</v>
      </c>
      <c r="R59" s="59"/>
      <c r="S59" s="59"/>
      <c r="T59" s="59"/>
      <c r="U59" s="59">
        <v>0</v>
      </c>
      <c r="V59" s="59"/>
      <c r="W59" s="59"/>
      <c r="X59" s="59"/>
    </row>
    <row r="60" spans="2:24" ht="12.6" customHeight="1" x14ac:dyDescent="0.25">
      <c r="B60" s="62" t="s">
        <v>164</v>
      </c>
      <c r="C60" s="62"/>
      <c r="D60" s="62"/>
      <c r="E60" s="62"/>
      <c r="F60" s="62"/>
      <c r="G60" s="59">
        <v>0</v>
      </c>
      <c r="H60" s="59"/>
      <c r="I60" s="59"/>
      <c r="J60" s="59">
        <v>0</v>
      </c>
      <c r="K60" s="59"/>
      <c r="L60" s="59"/>
      <c r="M60" s="59">
        <v>0</v>
      </c>
      <c r="N60" s="59"/>
      <c r="O60" s="59">
        <v>0</v>
      </c>
      <c r="P60" s="59"/>
      <c r="Q60" s="59">
        <v>0</v>
      </c>
      <c r="R60" s="59"/>
      <c r="S60" s="59"/>
      <c r="T60" s="59"/>
      <c r="U60" s="59">
        <v>0</v>
      </c>
      <c r="V60" s="59"/>
      <c r="W60" s="59"/>
      <c r="X60" s="59"/>
    </row>
    <row r="61" spans="2:24" ht="12.6" customHeight="1" x14ac:dyDescent="0.25">
      <c r="B61" s="62" t="s">
        <v>165</v>
      </c>
      <c r="C61" s="62"/>
      <c r="D61" s="62"/>
      <c r="E61" s="62"/>
      <c r="F61" s="62"/>
      <c r="G61" s="59">
        <v>150000</v>
      </c>
      <c r="H61" s="59"/>
      <c r="I61" s="59"/>
      <c r="J61" s="59">
        <v>0</v>
      </c>
      <c r="K61" s="59"/>
      <c r="L61" s="59"/>
      <c r="M61" s="59">
        <v>150000</v>
      </c>
      <c r="N61" s="59"/>
      <c r="O61" s="59">
        <v>0</v>
      </c>
      <c r="P61" s="59"/>
      <c r="Q61" s="59">
        <v>0</v>
      </c>
      <c r="R61" s="59"/>
      <c r="S61" s="59"/>
      <c r="T61" s="59"/>
      <c r="U61" s="59">
        <v>150000</v>
      </c>
      <c r="V61" s="59"/>
      <c r="W61" s="59"/>
      <c r="X61" s="59"/>
    </row>
    <row r="62" spans="2:24" ht="12.6" customHeight="1" x14ac:dyDescent="0.25">
      <c r="B62" s="62" t="s">
        <v>166</v>
      </c>
      <c r="C62" s="62"/>
      <c r="D62" s="62"/>
      <c r="E62" s="62"/>
      <c r="F62" s="62"/>
      <c r="G62" s="59">
        <v>0</v>
      </c>
      <c r="H62" s="59"/>
      <c r="I62" s="59"/>
      <c r="J62" s="59">
        <v>0</v>
      </c>
      <c r="K62" s="59"/>
      <c r="L62" s="59"/>
      <c r="M62" s="59">
        <v>0</v>
      </c>
      <c r="N62" s="59"/>
      <c r="O62" s="59">
        <v>0</v>
      </c>
      <c r="P62" s="59"/>
      <c r="Q62" s="59">
        <v>0</v>
      </c>
      <c r="R62" s="59"/>
      <c r="S62" s="59"/>
      <c r="T62" s="59"/>
      <c r="U62" s="59">
        <v>0</v>
      </c>
      <c r="V62" s="59"/>
      <c r="W62" s="59"/>
      <c r="X62" s="59"/>
    </row>
    <row r="63" spans="2:24" ht="12.6" customHeight="1" x14ac:dyDescent="0.25">
      <c r="B63" s="62" t="s">
        <v>167</v>
      </c>
      <c r="C63" s="62"/>
      <c r="D63" s="62"/>
      <c r="E63" s="62"/>
      <c r="F63" s="62"/>
      <c r="G63" s="59">
        <v>2223120</v>
      </c>
      <c r="H63" s="59"/>
      <c r="I63" s="59"/>
      <c r="J63" s="59">
        <v>0</v>
      </c>
      <c r="K63" s="59"/>
      <c r="L63" s="59"/>
      <c r="M63" s="59">
        <v>2223120</v>
      </c>
      <c r="N63" s="59"/>
      <c r="O63" s="59">
        <v>0</v>
      </c>
      <c r="P63" s="59"/>
      <c r="Q63" s="59">
        <v>0</v>
      </c>
      <c r="R63" s="59"/>
      <c r="S63" s="59"/>
      <c r="T63" s="59"/>
      <c r="U63" s="59">
        <v>2223120</v>
      </c>
      <c r="V63" s="59"/>
      <c r="W63" s="59"/>
      <c r="X63" s="59"/>
    </row>
    <row r="64" spans="2:24" ht="12.6" customHeight="1" x14ac:dyDescent="0.25">
      <c r="B64" s="62" t="s">
        <v>168</v>
      </c>
      <c r="C64" s="62"/>
      <c r="D64" s="62"/>
      <c r="E64" s="62"/>
      <c r="F64" s="62"/>
      <c r="G64" s="59">
        <v>0</v>
      </c>
      <c r="H64" s="59"/>
      <c r="I64" s="59"/>
      <c r="J64" s="59">
        <v>0</v>
      </c>
      <c r="K64" s="59"/>
      <c r="L64" s="59"/>
      <c r="M64" s="59">
        <v>0</v>
      </c>
      <c r="N64" s="59"/>
      <c r="O64" s="59">
        <v>0</v>
      </c>
      <c r="P64" s="59"/>
      <c r="Q64" s="59">
        <v>0</v>
      </c>
      <c r="R64" s="59"/>
      <c r="S64" s="59"/>
      <c r="T64" s="59"/>
      <c r="U64" s="59">
        <v>0</v>
      </c>
      <c r="V64" s="59"/>
      <c r="W64" s="59"/>
      <c r="X64" s="59"/>
    </row>
    <row r="65" spans="2:24" ht="12.6" customHeight="1" x14ac:dyDescent="0.25">
      <c r="B65" s="75" t="s">
        <v>169</v>
      </c>
      <c r="C65" s="75"/>
      <c r="D65" s="75"/>
      <c r="E65" s="75"/>
      <c r="F65" s="75"/>
      <c r="G65" s="76">
        <v>21190778.780000001</v>
      </c>
      <c r="H65" s="76"/>
      <c r="I65" s="76"/>
      <c r="J65" s="76">
        <v>0</v>
      </c>
      <c r="K65" s="76"/>
      <c r="L65" s="76"/>
      <c r="M65" s="76">
        <v>21190778.780000001</v>
      </c>
      <c r="N65" s="76"/>
      <c r="O65" s="76">
        <v>0</v>
      </c>
      <c r="P65" s="76"/>
      <c r="Q65" s="76">
        <v>0</v>
      </c>
      <c r="R65" s="76"/>
      <c r="S65" s="76"/>
      <c r="T65" s="76"/>
      <c r="U65" s="76">
        <v>21190778.780000001</v>
      </c>
      <c r="V65" s="76"/>
      <c r="W65" s="76"/>
      <c r="X65" s="76"/>
    </row>
    <row r="66" spans="2:24" ht="12.6" customHeight="1" x14ac:dyDescent="0.25">
      <c r="B66" s="62" t="s">
        <v>170</v>
      </c>
      <c r="C66" s="62"/>
      <c r="D66" s="62"/>
      <c r="E66" s="62"/>
      <c r="F66" s="62"/>
      <c r="G66" s="59">
        <v>10039315.779999999</v>
      </c>
      <c r="H66" s="59"/>
      <c r="I66" s="59"/>
      <c r="J66" s="59">
        <v>0</v>
      </c>
      <c r="K66" s="59"/>
      <c r="L66" s="59"/>
      <c r="M66" s="59">
        <v>10039315.779999999</v>
      </c>
      <c r="N66" s="59"/>
      <c r="O66" s="59">
        <v>0</v>
      </c>
      <c r="P66" s="59"/>
      <c r="Q66" s="59">
        <v>0</v>
      </c>
      <c r="R66" s="59"/>
      <c r="S66" s="59"/>
      <c r="T66" s="59"/>
      <c r="U66" s="59">
        <v>10039315.779999999</v>
      </c>
      <c r="V66" s="59"/>
      <c r="W66" s="59"/>
      <c r="X66" s="59"/>
    </row>
    <row r="67" spans="2:24" ht="12.6" customHeight="1" x14ac:dyDescent="0.25">
      <c r="B67" s="62" t="s">
        <v>171</v>
      </c>
      <c r="C67" s="62"/>
      <c r="D67" s="62"/>
      <c r="E67" s="62"/>
      <c r="F67" s="62"/>
      <c r="G67" s="59">
        <v>11151463</v>
      </c>
      <c r="H67" s="59"/>
      <c r="I67" s="59"/>
      <c r="J67" s="59">
        <v>0</v>
      </c>
      <c r="K67" s="59"/>
      <c r="L67" s="59"/>
      <c r="M67" s="59">
        <v>11151463</v>
      </c>
      <c r="N67" s="59"/>
      <c r="O67" s="59">
        <v>0</v>
      </c>
      <c r="P67" s="59"/>
      <c r="Q67" s="59">
        <v>0</v>
      </c>
      <c r="R67" s="59"/>
      <c r="S67" s="59"/>
      <c r="T67" s="59"/>
      <c r="U67" s="59">
        <v>11151463</v>
      </c>
      <c r="V67" s="59"/>
      <c r="W67" s="59"/>
      <c r="X67" s="59"/>
    </row>
    <row r="68" spans="2:24" ht="12.6" customHeight="1" x14ac:dyDescent="0.25">
      <c r="B68" s="62" t="s">
        <v>172</v>
      </c>
      <c r="C68" s="62"/>
      <c r="D68" s="62"/>
      <c r="E68" s="62"/>
      <c r="F68" s="62"/>
      <c r="G68" s="59">
        <v>0</v>
      </c>
      <c r="H68" s="59"/>
      <c r="I68" s="59"/>
      <c r="J68" s="59">
        <v>0</v>
      </c>
      <c r="K68" s="59"/>
      <c r="L68" s="59"/>
      <c r="M68" s="59">
        <v>0</v>
      </c>
      <c r="N68" s="59"/>
      <c r="O68" s="59">
        <v>0</v>
      </c>
      <c r="P68" s="59"/>
      <c r="Q68" s="59">
        <v>0</v>
      </c>
      <c r="R68" s="59"/>
      <c r="S68" s="59"/>
      <c r="T68" s="59"/>
      <c r="U68" s="59">
        <v>0</v>
      </c>
      <c r="V68" s="59"/>
      <c r="W68" s="59"/>
      <c r="X68" s="59"/>
    </row>
    <row r="69" spans="2:24" ht="12.6" customHeight="1" x14ac:dyDescent="0.25">
      <c r="B69" s="75" t="s">
        <v>173</v>
      </c>
      <c r="C69" s="75"/>
      <c r="D69" s="75"/>
      <c r="E69" s="75"/>
      <c r="F69" s="75"/>
      <c r="G69" s="76">
        <v>0</v>
      </c>
      <c r="H69" s="76"/>
      <c r="I69" s="76"/>
      <c r="J69" s="76">
        <v>0</v>
      </c>
      <c r="K69" s="76"/>
      <c r="L69" s="76"/>
      <c r="M69" s="76">
        <v>0</v>
      </c>
      <c r="N69" s="76"/>
      <c r="O69" s="76">
        <v>0</v>
      </c>
      <c r="P69" s="76"/>
      <c r="Q69" s="76">
        <v>0</v>
      </c>
      <c r="R69" s="76"/>
      <c r="S69" s="76"/>
      <c r="T69" s="76"/>
      <c r="U69" s="76">
        <v>0</v>
      </c>
      <c r="V69" s="76"/>
      <c r="W69" s="76"/>
      <c r="X69" s="76"/>
    </row>
    <row r="70" spans="2:24" ht="12.6" customHeight="1" x14ac:dyDescent="0.25">
      <c r="B70" s="62" t="s">
        <v>174</v>
      </c>
      <c r="C70" s="62"/>
      <c r="D70" s="62"/>
      <c r="E70" s="62"/>
      <c r="F70" s="62"/>
      <c r="G70" s="59">
        <v>0</v>
      </c>
      <c r="H70" s="59"/>
      <c r="I70" s="59"/>
      <c r="J70" s="59">
        <v>0</v>
      </c>
      <c r="K70" s="59"/>
      <c r="L70" s="59"/>
      <c r="M70" s="59">
        <v>0</v>
      </c>
      <c r="N70" s="59"/>
      <c r="O70" s="59">
        <v>0</v>
      </c>
      <c r="P70" s="59"/>
      <c r="Q70" s="59">
        <v>0</v>
      </c>
      <c r="R70" s="59"/>
      <c r="S70" s="59"/>
      <c r="T70" s="59"/>
      <c r="U70" s="59">
        <v>0</v>
      </c>
      <c r="V70" s="59"/>
      <c r="W70" s="59"/>
      <c r="X70" s="59"/>
    </row>
    <row r="71" spans="2:24" ht="12.6" customHeight="1" x14ac:dyDescent="0.25">
      <c r="B71" s="62" t="s">
        <v>175</v>
      </c>
      <c r="C71" s="62"/>
      <c r="D71" s="62"/>
      <c r="E71" s="62"/>
      <c r="F71" s="62"/>
      <c r="G71" s="59">
        <v>0</v>
      </c>
      <c r="H71" s="59"/>
      <c r="I71" s="59"/>
      <c r="J71" s="59">
        <v>0</v>
      </c>
      <c r="K71" s="59"/>
      <c r="L71" s="59"/>
      <c r="M71" s="59">
        <v>0</v>
      </c>
      <c r="N71" s="59"/>
      <c r="O71" s="59">
        <v>0</v>
      </c>
      <c r="P71" s="59"/>
      <c r="Q71" s="59">
        <v>0</v>
      </c>
      <c r="R71" s="59"/>
      <c r="S71" s="59"/>
      <c r="T71" s="59"/>
      <c r="U71" s="59">
        <v>0</v>
      </c>
      <c r="V71" s="59"/>
      <c r="W71" s="59"/>
      <c r="X71" s="59"/>
    </row>
    <row r="72" spans="2:24" ht="12.6" customHeight="1" x14ac:dyDescent="0.25">
      <c r="B72" s="62" t="s">
        <v>176</v>
      </c>
      <c r="C72" s="62"/>
      <c r="D72" s="62"/>
      <c r="E72" s="62"/>
      <c r="F72" s="62"/>
      <c r="G72" s="59">
        <v>0</v>
      </c>
      <c r="H72" s="59"/>
      <c r="I72" s="59"/>
      <c r="J72" s="59">
        <v>0</v>
      </c>
      <c r="K72" s="59"/>
      <c r="L72" s="59"/>
      <c r="M72" s="59">
        <v>0</v>
      </c>
      <c r="N72" s="59"/>
      <c r="O72" s="59">
        <v>0</v>
      </c>
      <c r="P72" s="59"/>
      <c r="Q72" s="59">
        <v>0</v>
      </c>
      <c r="R72" s="59"/>
      <c r="S72" s="59"/>
      <c r="T72" s="59"/>
      <c r="U72" s="59">
        <v>0</v>
      </c>
      <c r="V72" s="59"/>
      <c r="W72" s="59"/>
      <c r="X72" s="59"/>
    </row>
    <row r="73" spans="2:24" ht="12.6" customHeight="1" x14ac:dyDescent="0.25">
      <c r="B73" s="62" t="s">
        <v>177</v>
      </c>
      <c r="C73" s="62"/>
      <c r="D73" s="62"/>
      <c r="E73" s="62"/>
      <c r="F73" s="62"/>
      <c r="G73" s="59">
        <v>0</v>
      </c>
      <c r="H73" s="59"/>
      <c r="I73" s="59"/>
      <c r="J73" s="59">
        <v>0</v>
      </c>
      <c r="K73" s="59"/>
      <c r="L73" s="59"/>
      <c r="M73" s="59">
        <v>0</v>
      </c>
      <c r="N73" s="59"/>
      <c r="O73" s="59">
        <v>0</v>
      </c>
      <c r="P73" s="59"/>
      <c r="Q73" s="59">
        <v>0</v>
      </c>
      <c r="R73" s="59"/>
      <c r="S73" s="59"/>
      <c r="T73" s="59"/>
      <c r="U73" s="59">
        <v>0</v>
      </c>
      <c r="V73" s="59"/>
      <c r="W73" s="59"/>
      <c r="X73" s="59"/>
    </row>
    <row r="74" spans="2:24" ht="12.6" customHeight="1" x14ac:dyDescent="0.25">
      <c r="B74" s="62" t="s">
        <v>178</v>
      </c>
      <c r="C74" s="62"/>
      <c r="D74" s="62"/>
      <c r="E74" s="62"/>
      <c r="F74" s="62"/>
      <c r="G74" s="59">
        <v>0</v>
      </c>
      <c r="H74" s="59"/>
      <c r="I74" s="59"/>
      <c r="J74" s="59">
        <v>0</v>
      </c>
      <c r="K74" s="59"/>
      <c r="L74" s="59"/>
      <c r="M74" s="59">
        <v>0</v>
      </c>
      <c r="N74" s="59"/>
      <c r="O74" s="59">
        <v>0</v>
      </c>
      <c r="P74" s="59"/>
      <c r="Q74" s="59">
        <v>0</v>
      </c>
      <c r="R74" s="59"/>
      <c r="S74" s="59"/>
      <c r="T74" s="59"/>
      <c r="U74" s="59">
        <v>0</v>
      </c>
      <c r="V74" s="59"/>
      <c r="W74" s="59"/>
      <c r="X74" s="59"/>
    </row>
    <row r="75" spans="2:24" ht="12.6" customHeight="1" x14ac:dyDescent="0.25">
      <c r="B75" s="62" t="s">
        <v>179</v>
      </c>
      <c r="C75" s="62"/>
      <c r="D75" s="62"/>
      <c r="E75" s="62"/>
      <c r="F75" s="62"/>
      <c r="G75" s="59">
        <v>0</v>
      </c>
      <c r="H75" s="59"/>
      <c r="I75" s="59"/>
      <c r="J75" s="59">
        <v>0</v>
      </c>
      <c r="K75" s="59"/>
      <c r="L75" s="59"/>
      <c r="M75" s="59">
        <v>0</v>
      </c>
      <c r="N75" s="59"/>
      <c r="O75" s="59">
        <v>0</v>
      </c>
      <c r="P75" s="59"/>
      <c r="Q75" s="59">
        <v>0</v>
      </c>
      <c r="R75" s="59"/>
      <c r="S75" s="59"/>
      <c r="T75" s="59"/>
      <c r="U75" s="59">
        <v>0</v>
      </c>
      <c r="V75" s="59"/>
      <c r="W75" s="59"/>
      <c r="X75" s="59"/>
    </row>
    <row r="76" spans="2:24" ht="12.6" customHeight="1" x14ac:dyDescent="0.25">
      <c r="B76" s="62" t="s">
        <v>180</v>
      </c>
      <c r="C76" s="62"/>
      <c r="D76" s="62"/>
      <c r="E76" s="62"/>
      <c r="F76" s="62"/>
      <c r="G76" s="59">
        <v>0</v>
      </c>
      <c r="H76" s="59"/>
      <c r="I76" s="59"/>
      <c r="J76" s="59">
        <v>0</v>
      </c>
      <c r="K76" s="59"/>
      <c r="L76" s="59"/>
      <c r="M76" s="59">
        <v>0</v>
      </c>
      <c r="N76" s="59"/>
      <c r="O76" s="59">
        <v>0</v>
      </c>
      <c r="P76" s="59"/>
      <c r="Q76" s="59">
        <v>0</v>
      </c>
      <c r="R76" s="59"/>
      <c r="S76" s="59"/>
      <c r="T76" s="59"/>
      <c r="U76" s="59">
        <v>0</v>
      </c>
      <c r="V76" s="59"/>
      <c r="W76" s="59"/>
      <c r="X76" s="59"/>
    </row>
    <row r="77" spans="2:24" ht="12.6" customHeight="1" x14ac:dyDescent="0.25">
      <c r="B77" s="75" t="s">
        <v>181</v>
      </c>
      <c r="C77" s="75"/>
      <c r="D77" s="75"/>
      <c r="E77" s="75"/>
      <c r="F77" s="75"/>
      <c r="G77" s="76">
        <v>0</v>
      </c>
      <c r="H77" s="76"/>
      <c r="I77" s="76"/>
      <c r="J77" s="76">
        <v>0</v>
      </c>
      <c r="K77" s="76"/>
      <c r="L77" s="76"/>
      <c r="M77" s="76">
        <v>0</v>
      </c>
      <c r="N77" s="76"/>
      <c r="O77" s="76">
        <v>0</v>
      </c>
      <c r="P77" s="76"/>
      <c r="Q77" s="76">
        <v>0</v>
      </c>
      <c r="R77" s="76"/>
      <c r="S77" s="76"/>
      <c r="T77" s="76"/>
      <c r="U77" s="76">
        <v>0</v>
      </c>
      <c r="V77" s="76"/>
      <c r="W77" s="76"/>
      <c r="X77" s="76"/>
    </row>
    <row r="78" spans="2:24" ht="12.6" customHeight="1" x14ac:dyDescent="0.25">
      <c r="B78" s="62" t="s">
        <v>182</v>
      </c>
      <c r="C78" s="62"/>
      <c r="D78" s="62"/>
      <c r="E78" s="62"/>
      <c r="F78" s="62"/>
      <c r="G78" s="59">
        <v>0</v>
      </c>
      <c r="H78" s="59"/>
      <c r="I78" s="59"/>
      <c r="J78" s="59">
        <v>0</v>
      </c>
      <c r="K78" s="59"/>
      <c r="L78" s="59"/>
      <c r="M78" s="59">
        <v>0</v>
      </c>
      <c r="N78" s="59"/>
      <c r="O78" s="59">
        <v>0</v>
      </c>
      <c r="P78" s="59"/>
      <c r="Q78" s="59">
        <v>0</v>
      </c>
      <c r="R78" s="59"/>
      <c r="S78" s="59"/>
      <c r="T78" s="59"/>
      <c r="U78" s="59">
        <v>0</v>
      </c>
      <c r="V78" s="59"/>
      <c r="W78" s="59"/>
      <c r="X78" s="59"/>
    </row>
    <row r="79" spans="2:24" ht="12.6" customHeight="1" x14ac:dyDescent="0.25">
      <c r="B79" s="62" t="s">
        <v>183</v>
      </c>
      <c r="C79" s="62"/>
      <c r="D79" s="62"/>
      <c r="E79" s="62"/>
      <c r="F79" s="62"/>
      <c r="G79" s="59">
        <v>0</v>
      </c>
      <c r="H79" s="59"/>
      <c r="I79" s="59"/>
      <c r="J79" s="59">
        <v>0</v>
      </c>
      <c r="K79" s="59"/>
      <c r="L79" s="59"/>
      <c r="M79" s="59">
        <v>0</v>
      </c>
      <c r="N79" s="59"/>
      <c r="O79" s="59">
        <v>0</v>
      </c>
      <c r="P79" s="59"/>
      <c r="Q79" s="59">
        <v>0</v>
      </c>
      <c r="R79" s="59"/>
      <c r="S79" s="59"/>
      <c r="T79" s="59"/>
      <c r="U79" s="59">
        <v>0</v>
      </c>
      <c r="V79" s="59"/>
      <c r="W79" s="59"/>
      <c r="X79" s="59"/>
    </row>
    <row r="80" spans="2:24" ht="12.6" customHeight="1" x14ac:dyDescent="0.25">
      <c r="B80" s="62" t="s">
        <v>184</v>
      </c>
      <c r="C80" s="62"/>
      <c r="D80" s="62"/>
      <c r="E80" s="62"/>
      <c r="F80" s="62"/>
      <c r="G80" s="59">
        <v>0</v>
      </c>
      <c r="H80" s="59"/>
      <c r="I80" s="59"/>
      <c r="J80" s="59">
        <v>0</v>
      </c>
      <c r="K80" s="59"/>
      <c r="L80" s="59"/>
      <c r="M80" s="59">
        <v>0</v>
      </c>
      <c r="N80" s="59"/>
      <c r="O80" s="59">
        <v>0</v>
      </c>
      <c r="P80" s="59"/>
      <c r="Q80" s="59">
        <v>0</v>
      </c>
      <c r="R80" s="59"/>
      <c r="S80" s="59"/>
      <c r="T80" s="59"/>
      <c r="U80" s="59">
        <v>0</v>
      </c>
      <c r="V80" s="59"/>
      <c r="W80" s="59"/>
      <c r="X80" s="59"/>
    </row>
    <row r="81" spans="1:24" ht="12.6" customHeight="1" x14ac:dyDescent="0.25">
      <c r="B81" s="75" t="s">
        <v>185</v>
      </c>
      <c r="C81" s="75"/>
      <c r="D81" s="75"/>
      <c r="E81" s="75"/>
      <c r="F81" s="75"/>
      <c r="G81" s="76">
        <v>0</v>
      </c>
      <c r="H81" s="76"/>
      <c r="I81" s="76"/>
      <c r="J81" s="76">
        <v>13034021.41</v>
      </c>
      <c r="K81" s="76"/>
      <c r="L81" s="76"/>
      <c r="M81" s="76">
        <v>13034021.41</v>
      </c>
      <c r="N81" s="76"/>
      <c r="O81" s="76">
        <v>12368425.310000001</v>
      </c>
      <c r="P81" s="76"/>
      <c r="Q81" s="76">
        <v>12368425.310000001</v>
      </c>
      <c r="R81" s="76"/>
      <c r="S81" s="76"/>
      <c r="T81" s="76"/>
      <c r="U81" s="76">
        <v>665596.1</v>
      </c>
      <c r="V81" s="76"/>
      <c r="W81" s="76"/>
      <c r="X81" s="76"/>
    </row>
    <row r="82" spans="1:24" ht="12.6" customHeight="1" x14ac:dyDescent="0.25">
      <c r="B82" s="62" t="s">
        <v>186</v>
      </c>
      <c r="C82" s="62"/>
      <c r="D82" s="62"/>
      <c r="E82" s="62"/>
      <c r="F82" s="62"/>
      <c r="G82" s="59">
        <v>0</v>
      </c>
      <c r="H82" s="59"/>
      <c r="I82" s="59"/>
      <c r="J82" s="59">
        <v>0</v>
      </c>
      <c r="K82" s="59"/>
      <c r="L82" s="59"/>
      <c r="M82" s="59">
        <v>0</v>
      </c>
      <c r="N82" s="59"/>
      <c r="O82" s="59">
        <v>0</v>
      </c>
      <c r="P82" s="59"/>
      <c r="Q82" s="59">
        <v>0</v>
      </c>
      <c r="R82" s="59"/>
      <c r="S82" s="59"/>
      <c r="T82" s="59"/>
      <c r="U82" s="59">
        <v>0</v>
      </c>
      <c r="V82" s="59"/>
      <c r="W82" s="59"/>
      <c r="X82" s="59"/>
    </row>
    <row r="83" spans="1:24" ht="12.6" customHeight="1" x14ac:dyDescent="0.25">
      <c r="B83" s="62" t="s">
        <v>187</v>
      </c>
      <c r="C83" s="62"/>
      <c r="D83" s="62"/>
      <c r="E83" s="62"/>
      <c r="F83" s="62"/>
      <c r="G83" s="59">
        <v>0</v>
      </c>
      <c r="H83" s="59"/>
      <c r="I83" s="59"/>
      <c r="J83" s="59">
        <v>0</v>
      </c>
      <c r="K83" s="59"/>
      <c r="L83" s="59"/>
      <c r="M83" s="59">
        <v>0</v>
      </c>
      <c r="N83" s="59"/>
      <c r="O83" s="59">
        <v>0</v>
      </c>
      <c r="P83" s="59"/>
      <c r="Q83" s="59">
        <v>0</v>
      </c>
      <c r="R83" s="59"/>
      <c r="S83" s="59"/>
      <c r="T83" s="59"/>
      <c r="U83" s="59">
        <v>0</v>
      </c>
      <c r="V83" s="59"/>
      <c r="W83" s="59"/>
      <c r="X83" s="59"/>
    </row>
    <row r="84" spans="1:24" ht="12.6" customHeight="1" x14ac:dyDescent="0.25">
      <c r="B84" s="62" t="s">
        <v>188</v>
      </c>
      <c r="C84" s="62"/>
      <c r="D84" s="62"/>
      <c r="E84" s="62"/>
      <c r="F84" s="62"/>
      <c r="G84" s="59">
        <v>0</v>
      </c>
      <c r="H84" s="59"/>
      <c r="I84" s="59"/>
      <c r="J84" s="59">
        <v>0</v>
      </c>
      <c r="K84" s="59"/>
      <c r="L84" s="59"/>
      <c r="M84" s="59">
        <v>0</v>
      </c>
      <c r="N84" s="59"/>
      <c r="O84" s="59">
        <v>0</v>
      </c>
      <c r="P84" s="59"/>
      <c r="Q84" s="59">
        <v>0</v>
      </c>
      <c r="R84" s="59"/>
      <c r="S84" s="59"/>
      <c r="T84" s="59"/>
      <c r="U84" s="59">
        <v>0</v>
      </c>
      <c r="V84" s="59"/>
      <c r="W84" s="59"/>
      <c r="X84" s="59"/>
    </row>
    <row r="85" spans="1:24" ht="16.350000000000001" customHeight="1" x14ac:dyDescent="0.25">
      <c r="A85" s="70"/>
      <c r="B85" s="70"/>
      <c r="C85" s="70"/>
      <c r="D85" s="70"/>
      <c r="E85" s="71" t="s">
        <v>99</v>
      </c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</row>
    <row r="86" spans="1:24" ht="12.95" customHeight="1" x14ac:dyDescent="0.25">
      <c r="A86" s="70"/>
      <c r="B86" s="70"/>
      <c r="C86" s="70"/>
      <c r="D86" s="70"/>
      <c r="E86" s="72" t="s">
        <v>100</v>
      </c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</row>
    <row r="87" spans="1:24" ht="12.95" customHeight="1" x14ac:dyDescent="0.15">
      <c r="C87" s="64" t="s">
        <v>104</v>
      </c>
      <c r="D87" s="64"/>
      <c r="E87" s="64"/>
      <c r="F87" s="73" t="s">
        <v>101</v>
      </c>
      <c r="G87" s="73"/>
      <c r="H87" s="73"/>
      <c r="I87" s="73"/>
      <c r="J87" s="73"/>
      <c r="K87" s="73"/>
      <c r="L87" s="73"/>
      <c r="M87" s="73"/>
      <c r="N87" s="73"/>
      <c r="O87" s="73"/>
      <c r="P87" s="68" t="s">
        <v>102</v>
      </c>
      <c r="Q87" s="68"/>
      <c r="R87" s="68"/>
      <c r="S87" s="74" t="s">
        <v>103</v>
      </c>
      <c r="T87" s="74"/>
      <c r="U87" s="74"/>
      <c r="V87" s="74"/>
      <c r="W87" s="74"/>
    </row>
    <row r="88" spans="1:24" ht="12.95" customHeight="1" x14ac:dyDescent="0.15">
      <c r="C88" s="64" t="s">
        <v>153</v>
      </c>
      <c r="D88" s="64"/>
      <c r="E88" s="64"/>
      <c r="F88" s="65" t="s">
        <v>154</v>
      </c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1:24" ht="20.25" customHeight="1" x14ac:dyDescent="0.25">
      <c r="A89" s="66" t="s">
        <v>108</v>
      </c>
      <c r="B89" s="66"/>
      <c r="C89" s="66"/>
      <c r="D89" s="66"/>
      <c r="E89" s="66"/>
      <c r="F89" s="66"/>
      <c r="G89" s="67" t="s">
        <v>4</v>
      </c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8" t="s">
        <v>196</v>
      </c>
      <c r="V89" s="68"/>
    </row>
    <row r="90" spans="1:24" ht="13.7" customHeight="1" x14ac:dyDescent="0.2">
      <c r="A90" s="66"/>
      <c r="B90" s="66"/>
      <c r="C90" s="66"/>
      <c r="D90" s="66"/>
      <c r="E90" s="66"/>
      <c r="F90" s="66"/>
      <c r="G90" s="63" t="s">
        <v>109</v>
      </c>
      <c r="H90" s="63"/>
      <c r="I90" s="63"/>
      <c r="J90" s="69" t="s">
        <v>110</v>
      </c>
      <c r="K90" s="69"/>
      <c r="L90" s="69"/>
      <c r="M90" s="63" t="s">
        <v>111</v>
      </c>
      <c r="N90" s="63"/>
      <c r="O90" s="63" t="s">
        <v>9</v>
      </c>
      <c r="P90" s="63"/>
      <c r="Q90" s="63" t="s">
        <v>112</v>
      </c>
      <c r="R90" s="63"/>
      <c r="S90" s="63"/>
      <c r="T90" s="63"/>
      <c r="U90" s="63" t="s">
        <v>113</v>
      </c>
      <c r="V90" s="63"/>
      <c r="W90" s="63"/>
      <c r="X90" s="63"/>
    </row>
    <row r="91" spans="1:24" ht="13.7" customHeight="1" x14ac:dyDescent="0.2">
      <c r="H91" s="36" t="s">
        <v>114</v>
      </c>
      <c r="K91" s="36" t="s">
        <v>115</v>
      </c>
      <c r="N91" s="36" t="s">
        <v>116</v>
      </c>
      <c r="S91" s="36" t="s">
        <v>117</v>
      </c>
      <c r="V91" s="63" t="s">
        <v>118</v>
      </c>
      <c r="W91" s="63"/>
      <c r="X91" s="63"/>
    </row>
    <row r="92" spans="1:24" ht="9.75" customHeight="1" x14ac:dyDescent="0.25"/>
    <row r="93" spans="1:24" ht="9.6" customHeight="1" x14ac:dyDescent="0.25">
      <c r="B93" s="62" t="s">
        <v>189</v>
      </c>
      <c r="C93" s="62"/>
      <c r="D93" s="62"/>
      <c r="E93" s="62"/>
      <c r="F93" s="62"/>
      <c r="G93" s="59">
        <v>0</v>
      </c>
      <c r="H93" s="59"/>
      <c r="I93" s="59"/>
      <c r="J93" s="59">
        <v>0</v>
      </c>
      <c r="K93" s="59"/>
      <c r="L93" s="59"/>
      <c r="M93" s="59">
        <v>0</v>
      </c>
      <c r="N93" s="59"/>
      <c r="O93" s="59">
        <v>0</v>
      </c>
      <c r="P93" s="59"/>
      <c r="Q93" s="59">
        <v>0</v>
      </c>
      <c r="R93" s="59"/>
      <c r="S93" s="59"/>
      <c r="T93" s="59"/>
      <c r="U93" s="59">
        <v>0</v>
      </c>
      <c r="V93" s="59"/>
      <c r="W93" s="59"/>
      <c r="X93" s="59"/>
    </row>
    <row r="94" spans="1:24" ht="12.6" customHeight="1" x14ac:dyDescent="0.25">
      <c r="B94" s="62" t="s">
        <v>190</v>
      </c>
      <c r="C94" s="62"/>
      <c r="D94" s="62"/>
      <c r="E94" s="62"/>
      <c r="F94" s="62"/>
      <c r="G94" s="59">
        <v>0</v>
      </c>
      <c r="H94" s="59"/>
      <c r="I94" s="59"/>
      <c r="J94" s="59">
        <v>0</v>
      </c>
      <c r="K94" s="59"/>
      <c r="L94" s="59"/>
      <c r="M94" s="59">
        <v>0</v>
      </c>
      <c r="N94" s="59"/>
      <c r="O94" s="59">
        <v>0</v>
      </c>
      <c r="P94" s="59"/>
      <c r="Q94" s="59">
        <v>0</v>
      </c>
      <c r="R94" s="59"/>
      <c r="S94" s="59"/>
      <c r="T94" s="59"/>
      <c r="U94" s="59">
        <v>0</v>
      </c>
      <c r="V94" s="59"/>
      <c r="W94" s="59"/>
      <c r="X94" s="59"/>
    </row>
    <row r="95" spans="1:24" ht="12.6" customHeight="1" x14ac:dyDescent="0.25">
      <c r="B95" s="62" t="s">
        <v>191</v>
      </c>
      <c r="C95" s="62"/>
      <c r="D95" s="62"/>
      <c r="E95" s="62"/>
      <c r="F95" s="62"/>
      <c r="G95" s="59">
        <v>0</v>
      </c>
      <c r="H95" s="59"/>
      <c r="I95" s="59"/>
      <c r="J95" s="59">
        <v>0</v>
      </c>
      <c r="K95" s="59"/>
      <c r="L95" s="59"/>
      <c r="M95" s="59">
        <v>0</v>
      </c>
      <c r="N95" s="59"/>
      <c r="O95" s="59">
        <v>0</v>
      </c>
      <c r="P95" s="59"/>
      <c r="Q95" s="59">
        <v>0</v>
      </c>
      <c r="R95" s="59"/>
      <c r="S95" s="59"/>
      <c r="T95" s="59"/>
      <c r="U95" s="59">
        <v>0</v>
      </c>
      <c r="V95" s="59"/>
      <c r="W95" s="59"/>
      <c r="X95" s="59"/>
    </row>
    <row r="96" spans="1:24" ht="12.6" customHeight="1" x14ac:dyDescent="0.25">
      <c r="B96" s="62" t="s">
        <v>192</v>
      </c>
      <c r="C96" s="62"/>
      <c r="D96" s="62"/>
      <c r="E96" s="62"/>
      <c r="F96" s="62"/>
      <c r="G96" s="59">
        <v>0</v>
      </c>
      <c r="H96" s="59"/>
      <c r="I96" s="59"/>
      <c r="J96" s="59">
        <v>13034021.41</v>
      </c>
      <c r="K96" s="59"/>
      <c r="L96" s="59"/>
      <c r="M96" s="59">
        <v>13034021.41</v>
      </c>
      <c r="N96" s="59"/>
      <c r="O96" s="59">
        <v>12368425.310000001</v>
      </c>
      <c r="P96" s="59"/>
      <c r="Q96" s="59">
        <v>12368425.310000001</v>
      </c>
      <c r="R96" s="59"/>
      <c r="S96" s="59"/>
      <c r="T96" s="59"/>
      <c r="U96" s="59">
        <v>665596.1</v>
      </c>
      <c r="V96" s="59"/>
      <c r="W96" s="59"/>
      <c r="X96" s="59"/>
    </row>
    <row r="97" spans="1:24" ht="12.6" customHeight="1" x14ac:dyDescent="0.25">
      <c r="B97" s="60" t="s">
        <v>193</v>
      </c>
      <c r="C97" s="60"/>
      <c r="D97" s="60"/>
      <c r="E97" s="60"/>
      <c r="F97" s="60"/>
      <c r="G97" s="61">
        <v>80088737.780000001</v>
      </c>
      <c r="H97" s="61"/>
      <c r="I97" s="61"/>
      <c r="J97" s="61">
        <v>14195926.41</v>
      </c>
      <c r="K97" s="61"/>
      <c r="L97" s="61"/>
      <c r="M97" s="61">
        <v>94284664.189999998</v>
      </c>
      <c r="N97" s="61"/>
      <c r="O97" s="61">
        <v>22245566.440000001</v>
      </c>
      <c r="P97" s="61"/>
      <c r="Q97" s="61">
        <v>22239567.440000001</v>
      </c>
      <c r="R97" s="61"/>
      <c r="S97" s="61"/>
      <c r="T97" s="61"/>
      <c r="U97" s="61">
        <v>72039097.75</v>
      </c>
      <c r="V97" s="61"/>
      <c r="W97" s="61"/>
      <c r="X97" s="61"/>
    </row>
    <row r="99" spans="1:24" ht="15" customHeight="1" x14ac:dyDescent="0.25">
      <c r="A99" s="58" t="s">
        <v>91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</row>
    <row r="100" spans="1:24" ht="15" customHeight="1" x14ac:dyDescent="0.2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</row>
    <row r="101" spans="1:24" ht="15.75" x14ac:dyDescent="0.25">
      <c r="A101" s="27"/>
      <c r="B101" s="27"/>
      <c r="C101" s="28"/>
      <c r="D101" s="28"/>
      <c r="E101" s="28"/>
      <c r="F101" s="29"/>
      <c r="G101" s="29"/>
      <c r="H101" s="29"/>
    </row>
    <row r="102" spans="1:24" ht="15" customHeight="1" x14ac:dyDescent="0.25">
      <c r="A102" s="52" t="s">
        <v>92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</row>
    <row r="103" spans="1:24" ht="25.5" customHeight="1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</row>
    <row r="104" spans="1:24" x14ac:dyDescent="0.2">
      <c r="A104" s="30"/>
      <c r="B104" s="30"/>
      <c r="C104" s="31"/>
      <c r="D104" s="31"/>
      <c r="E104" s="31"/>
      <c r="F104" s="31"/>
      <c r="G104" s="31"/>
      <c r="H104" s="31"/>
    </row>
    <row r="105" spans="1:24" x14ac:dyDescent="0.2">
      <c r="A105" s="30"/>
      <c r="B105" s="30"/>
      <c r="C105" s="31"/>
      <c r="D105" s="31"/>
      <c r="E105" s="31"/>
      <c r="F105" s="31"/>
      <c r="G105" s="31"/>
      <c r="H105" s="31"/>
    </row>
    <row r="106" spans="1:24" x14ac:dyDescent="0.2">
      <c r="A106" s="30"/>
      <c r="B106" s="30"/>
      <c r="C106" s="31"/>
      <c r="D106" s="31"/>
      <c r="E106" s="31"/>
      <c r="F106" s="31"/>
      <c r="G106" s="31"/>
      <c r="H106" s="31"/>
    </row>
    <row r="107" spans="1:24" ht="15" customHeight="1" x14ac:dyDescent="0.2">
      <c r="A107" s="57" t="s">
        <v>93</v>
      </c>
      <c r="B107" s="57"/>
      <c r="C107" s="57"/>
      <c r="D107" s="57"/>
      <c r="E107" s="57"/>
      <c r="F107" s="57"/>
      <c r="G107" s="57"/>
      <c r="H107" s="56" t="s">
        <v>94</v>
      </c>
      <c r="I107" s="56"/>
      <c r="J107" s="56"/>
      <c r="K107" s="56"/>
      <c r="L107" s="56"/>
      <c r="M107" s="56"/>
      <c r="N107" s="56"/>
      <c r="O107" s="55" t="s">
        <v>95</v>
      </c>
      <c r="P107" s="55"/>
      <c r="Q107" s="55"/>
      <c r="R107" s="55"/>
      <c r="S107" s="55"/>
      <c r="T107" s="55"/>
      <c r="U107" s="55"/>
      <c r="V107" s="55"/>
      <c r="W107" s="55"/>
      <c r="X107" s="55"/>
    </row>
    <row r="108" spans="1:24" ht="15" customHeight="1" x14ac:dyDescent="0.2">
      <c r="A108" s="54" t="s">
        <v>96</v>
      </c>
      <c r="B108" s="54"/>
      <c r="C108" s="54"/>
      <c r="D108" s="54"/>
      <c r="E108" s="54"/>
      <c r="F108" s="54"/>
      <c r="G108" s="54"/>
      <c r="H108" s="53" t="s">
        <v>97</v>
      </c>
      <c r="I108" s="53"/>
      <c r="J108" s="53"/>
      <c r="K108" s="53"/>
      <c r="L108" s="53"/>
      <c r="M108" s="53"/>
      <c r="N108" s="53"/>
      <c r="O108" s="53" t="s">
        <v>98</v>
      </c>
      <c r="P108" s="53"/>
      <c r="Q108" s="53"/>
      <c r="R108" s="53"/>
      <c r="S108" s="53"/>
      <c r="T108" s="53"/>
      <c r="U108" s="53"/>
      <c r="V108" s="53"/>
      <c r="W108" s="53"/>
      <c r="X108" s="53"/>
    </row>
  </sheetData>
  <mergeCells count="574">
    <mergeCell ref="A1:D2"/>
    <mergeCell ref="E1:U1"/>
    <mergeCell ref="E2:R2"/>
    <mergeCell ref="D3:O3"/>
    <mergeCell ref="P3:R3"/>
    <mergeCell ref="S3:W3"/>
    <mergeCell ref="V7:X7"/>
    <mergeCell ref="B9:F9"/>
    <mergeCell ref="G9:I9"/>
    <mergeCell ref="J9:L9"/>
    <mergeCell ref="M9:N9"/>
    <mergeCell ref="O9:P9"/>
    <mergeCell ref="Q9:T9"/>
    <mergeCell ref="U9:X9"/>
    <mergeCell ref="D4:Q4"/>
    <mergeCell ref="S4:V4"/>
    <mergeCell ref="A5:F6"/>
    <mergeCell ref="G5:T5"/>
    <mergeCell ref="G6:I6"/>
    <mergeCell ref="J6:L6"/>
    <mergeCell ref="M6:N6"/>
    <mergeCell ref="O6:P6"/>
    <mergeCell ref="Q6:T6"/>
    <mergeCell ref="U6:X6"/>
    <mergeCell ref="U10:X10"/>
    <mergeCell ref="B11:F11"/>
    <mergeCell ref="G11:I11"/>
    <mergeCell ref="J11:L11"/>
    <mergeCell ref="M11:N11"/>
    <mergeCell ref="O11:P11"/>
    <mergeCell ref="Q11:T11"/>
    <mergeCell ref="U11:X11"/>
    <mergeCell ref="B10:F10"/>
    <mergeCell ref="G10:I10"/>
    <mergeCell ref="J10:L10"/>
    <mergeCell ref="M10:N10"/>
    <mergeCell ref="O10:P10"/>
    <mergeCell ref="Q10:T10"/>
    <mergeCell ref="U12:X12"/>
    <mergeCell ref="B13:F13"/>
    <mergeCell ref="G13:I13"/>
    <mergeCell ref="J13:L13"/>
    <mergeCell ref="M13:N13"/>
    <mergeCell ref="O13:P13"/>
    <mergeCell ref="Q13:T13"/>
    <mergeCell ref="U13:X13"/>
    <mergeCell ref="B12:F12"/>
    <mergeCell ref="G12:I12"/>
    <mergeCell ref="J12:L12"/>
    <mergeCell ref="M12:N12"/>
    <mergeCell ref="O12:P12"/>
    <mergeCell ref="Q12:T12"/>
    <mergeCell ref="U14:X14"/>
    <mergeCell ref="B15:F15"/>
    <mergeCell ref="G15:I15"/>
    <mergeCell ref="J15:L15"/>
    <mergeCell ref="M15:N15"/>
    <mergeCell ref="O15:P15"/>
    <mergeCell ref="Q15:T15"/>
    <mergeCell ref="U15:X15"/>
    <mergeCell ref="B14:F14"/>
    <mergeCell ref="G14:I14"/>
    <mergeCell ref="J14:L14"/>
    <mergeCell ref="M14:N14"/>
    <mergeCell ref="O14:P14"/>
    <mergeCell ref="Q14:T14"/>
    <mergeCell ref="U16:X16"/>
    <mergeCell ref="B17:F17"/>
    <mergeCell ref="G17:I17"/>
    <mergeCell ref="J17:L17"/>
    <mergeCell ref="M17:N17"/>
    <mergeCell ref="O17:P17"/>
    <mergeCell ref="Q17:T17"/>
    <mergeCell ref="U17:X17"/>
    <mergeCell ref="B16:F16"/>
    <mergeCell ref="G16:I16"/>
    <mergeCell ref="J16:L16"/>
    <mergeCell ref="M16:N16"/>
    <mergeCell ref="O16:P16"/>
    <mergeCell ref="Q16:T16"/>
    <mergeCell ref="U18:X18"/>
    <mergeCell ref="B19:F19"/>
    <mergeCell ref="G19:I19"/>
    <mergeCell ref="J19:L19"/>
    <mergeCell ref="M19:N19"/>
    <mergeCell ref="O19:P19"/>
    <mergeCell ref="Q19:T19"/>
    <mergeCell ref="U19:X19"/>
    <mergeCell ref="B18:F18"/>
    <mergeCell ref="G18:I18"/>
    <mergeCell ref="J18:L18"/>
    <mergeCell ref="M18:N18"/>
    <mergeCell ref="O18:P18"/>
    <mergeCell ref="Q18:T18"/>
    <mergeCell ref="U20:X20"/>
    <mergeCell ref="B21:F21"/>
    <mergeCell ref="G21:I21"/>
    <mergeCell ref="J21:L21"/>
    <mergeCell ref="M21:N21"/>
    <mergeCell ref="O21:P21"/>
    <mergeCell ref="Q21:T21"/>
    <mergeCell ref="U21:X21"/>
    <mergeCell ref="B20:F20"/>
    <mergeCell ref="G20:I20"/>
    <mergeCell ref="J20:L20"/>
    <mergeCell ref="M20:N20"/>
    <mergeCell ref="O20:P20"/>
    <mergeCell ref="Q20:T20"/>
    <mergeCell ref="U22:X22"/>
    <mergeCell ref="B23:F23"/>
    <mergeCell ref="G23:I23"/>
    <mergeCell ref="J23:L23"/>
    <mergeCell ref="M23:N23"/>
    <mergeCell ref="O23:P23"/>
    <mergeCell ref="Q23:T23"/>
    <mergeCell ref="U23:X23"/>
    <mergeCell ref="B22:F22"/>
    <mergeCell ref="G22:I22"/>
    <mergeCell ref="J22:L22"/>
    <mergeCell ref="M22:N22"/>
    <mergeCell ref="O22:P22"/>
    <mergeCell ref="Q22:T22"/>
    <mergeCell ref="U24:X24"/>
    <mergeCell ref="B25:F25"/>
    <mergeCell ref="G25:I25"/>
    <mergeCell ref="J25:L25"/>
    <mergeCell ref="M25:N25"/>
    <mergeCell ref="O25:P25"/>
    <mergeCell ref="Q25:T25"/>
    <mergeCell ref="U25:X25"/>
    <mergeCell ref="B24:F24"/>
    <mergeCell ref="G24:I24"/>
    <mergeCell ref="J24:L24"/>
    <mergeCell ref="M24:N24"/>
    <mergeCell ref="O24:P24"/>
    <mergeCell ref="Q24:T24"/>
    <mergeCell ref="U26:X26"/>
    <mergeCell ref="B27:F27"/>
    <mergeCell ref="G27:I27"/>
    <mergeCell ref="J27:L27"/>
    <mergeCell ref="M27:N27"/>
    <mergeCell ref="O27:P27"/>
    <mergeCell ref="Q27:T27"/>
    <mergeCell ref="U27:X27"/>
    <mergeCell ref="B26:F26"/>
    <mergeCell ref="G26:I26"/>
    <mergeCell ref="J26:L26"/>
    <mergeCell ref="M26:N26"/>
    <mergeCell ref="O26:P26"/>
    <mergeCell ref="Q26:T26"/>
    <mergeCell ref="U28:X28"/>
    <mergeCell ref="B29:F29"/>
    <mergeCell ref="G29:I29"/>
    <mergeCell ref="J29:L29"/>
    <mergeCell ref="M29:N29"/>
    <mergeCell ref="O29:P29"/>
    <mergeCell ref="Q29:T29"/>
    <mergeCell ref="U29:X29"/>
    <mergeCell ref="B28:F28"/>
    <mergeCell ref="G28:I28"/>
    <mergeCell ref="J28:L28"/>
    <mergeCell ref="M28:N28"/>
    <mergeCell ref="O28:P28"/>
    <mergeCell ref="Q28:T28"/>
    <mergeCell ref="U30:X30"/>
    <mergeCell ref="B31:F31"/>
    <mergeCell ref="G31:I31"/>
    <mergeCell ref="J31:L31"/>
    <mergeCell ref="M31:N31"/>
    <mergeCell ref="O31:P31"/>
    <mergeCell ref="Q31:T31"/>
    <mergeCell ref="U31:X31"/>
    <mergeCell ref="B30:F30"/>
    <mergeCell ref="G30:I30"/>
    <mergeCell ref="J30:L30"/>
    <mergeCell ref="M30:N30"/>
    <mergeCell ref="O30:P30"/>
    <mergeCell ref="Q30:T30"/>
    <mergeCell ref="U32:X32"/>
    <mergeCell ref="B33:F33"/>
    <mergeCell ref="G33:I33"/>
    <mergeCell ref="J33:L33"/>
    <mergeCell ref="M33:N33"/>
    <mergeCell ref="O33:P33"/>
    <mergeCell ref="Q33:T33"/>
    <mergeCell ref="U33:X33"/>
    <mergeCell ref="B32:F32"/>
    <mergeCell ref="G32:I32"/>
    <mergeCell ref="J32:L32"/>
    <mergeCell ref="M32:N32"/>
    <mergeCell ref="O32:P32"/>
    <mergeCell ref="Q32:T32"/>
    <mergeCell ref="U34:X34"/>
    <mergeCell ref="B35:F35"/>
    <mergeCell ref="G35:I35"/>
    <mergeCell ref="J35:L35"/>
    <mergeCell ref="M35:N35"/>
    <mergeCell ref="O35:P35"/>
    <mergeCell ref="Q35:T35"/>
    <mergeCell ref="U35:X35"/>
    <mergeCell ref="B34:F34"/>
    <mergeCell ref="G34:I34"/>
    <mergeCell ref="J34:L34"/>
    <mergeCell ref="M34:N34"/>
    <mergeCell ref="O34:P34"/>
    <mergeCell ref="Q34:T34"/>
    <mergeCell ref="U36:X36"/>
    <mergeCell ref="B37:F37"/>
    <mergeCell ref="G37:I37"/>
    <mergeCell ref="J37:L37"/>
    <mergeCell ref="M37:N37"/>
    <mergeCell ref="O37:P37"/>
    <mergeCell ref="Q37:T37"/>
    <mergeCell ref="U37:X37"/>
    <mergeCell ref="B36:F36"/>
    <mergeCell ref="G36:I36"/>
    <mergeCell ref="J36:L36"/>
    <mergeCell ref="M36:N36"/>
    <mergeCell ref="O36:P36"/>
    <mergeCell ref="Q36:T36"/>
    <mergeCell ref="U38:X38"/>
    <mergeCell ref="B39:F39"/>
    <mergeCell ref="G39:I39"/>
    <mergeCell ref="J39:L39"/>
    <mergeCell ref="M39:N39"/>
    <mergeCell ref="O39:P39"/>
    <mergeCell ref="Q39:T39"/>
    <mergeCell ref="U39:X39"/>
    <mergeCell ref="B38:F38"/>
    <mergeCell ref="G38:I38"/>
    <mergeCell ref="J38:L38"/>
    <mergeCell ref="M38:N38"/>
    <mergeCell ref="O38:P38"/>
    <mergeCell ref="Q38:T38"/>
    <mergeCell ref="U40:X40"/>
    <mergeCell ref="B41:F41"/>
    <mergeCell ref="G41:I41"/>
    <mergeCell ref="J41:L41"/>
    <mergeCell ref="M41:N41"/>
    <mergeCell ref="O41:P41"/>
    <mergeCell ref="Q41:T41"/>
    <mergeCell ref="U41:X41"/>
    <mergeCell ref="B40:F40"/>
    <mergeCell ref="G40:I40"/>
    <mergeCell ref="J40:L40"/>
    <mergeCell ref="M40:N40"/>
    <mergeCell ref="O40:P40"/>
    <mergeCell ref="Q40:T40"/>
    <mergeCell ref="U42:X42"/>
    <mergeCell ref="A43:D44"/>
    <mergeCell ref="E43:U43"/>
    <mergeCell ref="E44:R44"/>
    <mergeCell ref="C45:E45"/>
    <mergeCell ref="F45:O45"/>
    <mergeCell ref="P45:R45"/>
    <mergeCell ref="S45:W45"/>
    <mergeCell ref="B42:F42"/>
    <mergeCell ref="G42:I42"/>
    <mergeCell ref="J42:L42"/>
    <mergeCell ref="M42:N42"/>
    <mergeCell ref="O42:P42"/>
    <mergeCell ref="Q42:T42"/>
    <mergeCell ref="C46:E46"/>
    <mergeCell ref="F46:Q46"/>
    <mergeCell ref="A47:F48"/>
    <mergeCell ref="G47:T47"/>
    <mergeCell ref="U47:V47"/>
    <mergeCell ref="G48:I48"/>
    <mergeCell ref="J48:L48"/>
    <mergeCell ref="M48:N48"/>
    <mergeCell ref="O48:P48"/>
    <mergeCell ref="Q48:T48"/>
    <mergeCell ref="U48:X48"/>
    <mergeCell ref="V49:X49"/>
    <mergeCell ref="B51:F51"/>
    <mergeCell ref="G51:I51"/>
    <mergeCell ref="J51:L51"/>
    <mergeCell ref="M51:N51"/>
    <mergeCell ref="O51:P51"/>
    <mergeCell ref="Q51:T51"/>
    <mergeCell ref="U51:X51"/>
    <mergeCell ref="U52:X52"/>
    <mergeCell ref="B53:F53"/>
    <mergeCell ref="G53:I53"/>
    <mergeCell ref="J53:L53"/>
    <mergeCell ref="M53:N53"/>
    <mergeCell ref="O53:P53"/>
    <mergeCell ref="Q53:T53"/>
    <mergeCell ref="U53:X53"/>
    <mergeCell ref="B52:F52"/>
    <mergeCell ref="G52:I52"/>
    <mergeCell ref="J52:L52"/>
    <mergeCell ref="M52:N52"/>
    <mergeCell ref="O52:P52"/>
    <mergeCell ref="Q52:T52"/>
    <mergeCell ref="U54:X54"/>
    <mergeCell ref="B55:F55"/>
    <mergeCell ref="G55:I55"/>
    <mergeCell ref="J55:L55"/>
    <mergeCell ref="M55:N55"/>
    <mergeCell ref="O55:P55"/>
    <mergeCell ref="Q55:T55"/>
    <mergeCell ref="U55:X55"/>
    <mergeCell ref="B54:F54"/>
    <mergeCell ref="G54:I54"/>
    <mergeCell ref="J54:L54"/>
    <mergeCell ref="M54:N54"/>
    <mergeCell ref="O54:P54"/>
    <mergeCell ref="Q54:T54"/>
    <mergeCell ref="U56:X56"/>
    <mergeCell ref="B57:F57"/>
    <mergeCell ref="G57:I57"/>
    <mergeCell ref="J57:L57"/>
    <mergeCell ref="M57:N57"/>
    <mergeCell ref="O57:P57"/>
    <mergeCell ref="Q57:T57"/>
    <mergeCell ref="U57:X57"/>
    <mergeCell ref="B56:F56"/>
    <mergeCell ref="G56:I56"/>
    <mergeCell ref="J56:L56"/>
    <mergeCell ref="M56:N56"/>
    <mergeCell ref="O56:P56"/>
    <mergeCell ref="Q56:T56"/>
    <mergeCell ref="U58:X58"/>
    <mergeCell ref="B59:F59"/>
    <mergeCell ref="G59:I59"/>
    <mergeCell ref="J59:L59"/>
    <mergeCell ref="M59:N59"/>
    <mergeCell ref="O59:P59"/>
    <mergeCell ref="Q59:T59"/>
    <mergeCell ref="U59:X59"/>
    <mergeCell ref="B58:F58"/>
    <mergeCell ref="G58:I58"/>
    <mergeCell ref="J58:L58"/>
    <mergeCell ref="M58:N58"/>
    <mergeCell ref="O58:P58"/>
    <mergeCell ref="Q58:T58"/>
    <mergeCell ref="U60:X60"/>
    <mergeCell ref="B61:F61"/>
    <mergeCell ref="G61:I61"/>
    <mergeCell ref="J61:L61"/>
    <mergeCell ref="M61:N61"/>
    <mergeCell ref="O61:P61"/>
    <mergeCell ref="Q61:T61"/>
    <mergeCell ref="U61:X61"/>
    <mergeCell ref="B60:F60"/>
    <mergeCell ref="G60:I60"/>
    <mergeCell ref="J60:L60"/>
    <mergeCell ref="M60:N60"/>
    <mergeCell ref="O60:P60"/>
    <mergeCell ref="Q60:T60"/>
    <mergeCell ref="U62:X62"/>
    <mergeCell ref="B63:F63"/>
    <mergeCell ref="G63:I63"/>
    <mergeCell ref="J63:L63"/>
    <mergeCell ref="M63:N63"/>
    <mergeCell ref="O63:P63"/>
    <mergeCell ref="Q63:T63"/>
    <mergeCell ref="U63:X63"/>
    <mergeCell ref="B62:F62"/>
    <mergeCell ref="G62:I62"/>
    <mergeCell ref="J62:L62"/>
    <mergeCell ref="M62:N62"/>
    <mergeCell ref="O62:P62"/>
    <mergeCell ref="Q62:T62"/>
    <mergeCell ref="U64:X64"/>
    <mergeCell ref="B65:F65"/>
    <mergeCell ref="G65:I65"/>
    <mergeCell ref="J65:L65"/>
    <mergeCell ref="M65:N65"/>
    <mergeCell ref="O65:P65"/>
    <mergeCell ref="Q65:T65"/>
    <mergeCell ref="U65:X65"/>
    <mergeCell ref="B64:F64"/>
    <mergeCell ref="G64:I64"/>
    <mergeCell ref="J64:L64"/>
    <mergeCell ref="M64:N64"/>
    <mergeCell ref="O64:P64"/>
    <mergeCell ref="Q64:T64"/>
    <mergeCell ref="U66:X66"/>
    <mergeCell ref="B67:F67"/>
    <mergeCell ref="G67:I67"/>
    <mergeCell ref="J67:L67"/>
    <mergeCell ref="M67:N67"/>
    <mergeCell ref="O67:P67"/>
    <mergeCell ref="Q67:T67"/>
    <mergeCell ref="U67:X67"/>
    <mergeCell ref="B66:F66"/>
    <mergeCell ref="G66:I66"/>
    <mergeCell ref="J66:L66"/>
    <mergeCell ref="M66:N66"/>
    <mergeCell ref="O66:P66"/>
    <mergeCell ref="Q66:T66"/>
    <mergeCell ref="U68:X68"/>
    <mergeCell ref="B69:F69"/>
    <mergeCell ref="G69:I69"/>
    <mergeCell ref="J69:L69"/>
    <mergeCell ref="M69:N69"/>
    <mergeCell ref="O69:P69"/>
    <mergeCell ref="Q69:T69"/>
    <mergeCell ref="U69:X69"/>
    <mergeCell ref="B68:F68"/>
    <mergeCell ref="G68:I68"/>
    <mergeCell ref="J68:L68"/>
    <mergeCell ref="M68:N68"/>
    <mergeCell ref="O68:P68"/>
    <mergeCell ref="Q68:T68"/>
    <mergeCell ref="U70:X70"/>
    <mergeCell ref="B71:F71"/>
    <mergeCell ref="G71:I71"/>
    <mergeCell ref="J71:L71"/>
    <mergeCell ref="M71:N71"/>
    <mergeCell ref="O71:P71"/>
    <mergeCell ref="Q71:T71"/>
    <mergeCell ref="U71:X71"/>
    <mergeCell ref="B70:F70"/>
    <mergeCell ref="G70:I70"/>
    <mergeCell ref="J70:L70"/>
    <mergeCell ref="M70:N70"/>
    <mergeCell ref="O70:P70"/>
    <mergeCell ref="Q70:T70"/>
    <mergeCell ref="U72:X72"/>
    <mergeCell ref="B73:F73"/>
    <mergeCell ref="G73:I73"/>
    <mergeCell ref="J73:L73"/>
    <mergeCell ref="M73:N73"/>
    <mergeCell ref="O73:P73"/>
    <mergeCell ref="Q73:T73"/>
    <mergeCell ref="U73:X73"/>
    <mergeCell ref="B72:F72"/>
    <mergeCell ref="G72:I72"/>
    <mergeCell ref="J72:L72"/>
    <mergeCell ref="M72:N72"/>
    <mergeCell ref="O72:P72"/>
    <mergeCell ref="Q72:T72"/>
    <mergeCell ref="U74:X74"/>
    <mergeCell ref="B75:F75"/>
    <mergeCell ref="G75:I75"/>
    <mergeCell ref="J75:L75"/>
    <mergeCell ref="M75:N75"/>
    <mergeCell ref="O75:P75"/>
    <mergeCell ref="Q75:T75"/>
    <mergeCell ref="U75:X75"/>
    <mergeCell ref="B74:F74"/>
    <mergeCell ref="G74:I74"/>
    <mergeCell ref="J74:L74"/>
    <mergeCell ref="M74:N74"/>
    <mergeCell ref="O74:P74"/>
    <mergeCell ref="Q74:T74"/>
    <mergeCell ref="U76:X76"/>
    <mergeCell ref="B77:F77"/>
    <mergeCell ref="G77:I77"/>
    <mergeCell ref="J77:L77"/>
    <mergeCell ref="M77:N77"/>
    <mergeCell ref="O77:P77"/>
    <mergeCell ref="Q77:T77"/>
    <mergeCell ref="U77:X77"/>
    <mergeCell ref="B76:F76"/>
    <mergeCell ref="G76:I76"/>
    <mergeCell ref="J76:L76"/>
    <mergeCell ref="M76:N76"/>
    <mergeCell ref="O76:P76"/>
    <mergeCell ref="Q76:T76"/>
    <mergeCell ref="U78:X78"/>
    <mergeCell ref="B79:F79"/>
    <mergeCell ref="G79:I79"/>
    <mergeCell ref="J79:L79"/>
    <mergeCell ref="M79:N79"/>
    <mergeCell ref="O79:P79"/>
    <mergeCell ref="Q79:T79"/>
    <mergeCell ref="U79:X79"/>
    <mergeCell ref="B78:F78"/>
    <mergeCell ref="G78:I78"/>
    <mergeCell ref="J78:L78"/>
    <mergeCell ref="M78:N78"/>
    <mergeCell ref="O78:P78"/>
    <mergeCell ref="Q78:T78"/>
    <mergeCell ref="U80:X80"/>
    <mergeCell ref="B81:F81"/>
    <mergeCell ref="G81:I81"/>
    <mergeCell ref="J81:L81"/>
    <mergeCell ref="M81:N81"/>
    <mergeCell ref="O81:P81"/>
    <mergeCell ref="Q81:T81"/>
    <mergeCell ref="U81:X81"/>
    <mergeCell ref="B80:F80"/>
    <mergeCell ref="G80:I80"/>
    <mergeCell ref="J80:L80"/>
    <mergeCell ref="M80:N80"/>
    <mergeCell ref="O80:P80"/>
    <mergeCell ref="Q80:T80"/>
    <mergeCell ref="U82:X82"/>
    <mergeCell ref="B83:F83"/>
    <mergeCell ref="G83:I83"/>
    <mergeCell ref="J83:L83"/>
    <mergeCell ref="M83:N83"/>
    <mergeCell ref="O83:P83"/>
    <mergeCell ref="Q83:T83"/>
    <mergeCell ref="U83:X83"/>
    <mergeCell ref="B82:F82"/>
    <mergeCell ref="G82:I82"/>
    <mergeCell ref="J82:L82"/>
    <mergeCell ref="M82:N82"/>
    <mergeCell ref="O82:P82"/>
    <mergeCell ref="Q82:T82"/>
    <mergeCell ref="U84:X84"/>
    <mergeCell ref="A85:D86"/>
    <mergeCell ref="E85:U85"/>
    <mergeCell ref="E86:R86"/>
    <mergeCell ref="C87:E87"/>
    <mergeCell ref="F87:O87"/>
    <mergeCell ref="P87:R87"/>
    <mergeCell ref="S87:W87"/>
    <mergeCell ref="B84:F84"/>
    <mergeCell ref="G84:I84"/>
    <mergeCell ref="J84:L84"/>
    <mergeCell ref="M84:N84"/>
    <mergeCell ref="O84:P84"/>
    <mergeCell ref="Q84:T84"/>
    <mergeCell ref="C88:E88"/>
    <mergeCell ref="F88:Q88"/>
    <mergeCell ref="A89:F90"/>
    <mergeCell ref="G89:T89"/>
    <mergeCell ref="U89:V89"/>
    <mergeCell ref="G90:I90"/>
    <mergeCell ref="J90:L90"/>
    <mergeCell ref="M90:N90"/>
    <mergeCell ref="O90:P90"/>
    <mergeCell ref="Q90:T90"/>
    <mergeCell ref="U90:X90"/>
    <mergeCell ref="V91:X91"/>
    <mergeCell ref="B93:F93"/>
    <mergeCell ref="G93:I93"/>
    <mergeCell ref="J93:L93"/>
    <mergeCell ref="M93:N93"/>
    <mergeCell ref="O93:P93"/>
    <mergeCell ref="Q93:T93"/>
    <mergeCell ref="U93:X93"/>
    <mergeCell ref="U94:X94"/>
    <mergeCell ref="B95:F95"/>
    <mergeCell ref="G95:I95"/>
    <mergeCell ref="J95:L95"/>
    <mergeCell ref="M95:N95"/>
    <mergeCell ref="O95:P95"/>
    <mergeCell ref="Q95:T95"/>
    <mergeCell ref="U95:X95"/>
    <mergeCell ref="B94:F94"/>
    <mergeCell ref="G94:I94"/>
    <mergeCell ref="J94:L94"/>
    <mergeCell ref="M94:N94"/>
    <mergeCell ref="O94:P94"/>
    <mergeCell ref="Q94:T94"/>
    <mergeCell ref="A107:G107"/>
    <mergeCell ref="A108:G108"/>
    <mergeCell ref="O107:X107"/>
    <mergeCell ref="O108:X108"/>
    <mergeCell ref="H107:N107"/>
    <mergeCell ref="H108:N108"/>
    <mergeCell ref="A99:X100"/>
    <mergeCell ref="A102:X103"/>
    <mergeCell ref="U96:X96"/>
    <mergeCell ref="B97:F97"/>
    <mergeCell ref="G97:I97"/>
    <mergeCell ref="J97:L97"/>
    <mergeCell ref="M97:N97"/>
    <mergeCell ref="O97:P97"/>
    <mergeCell ref="Q97:T97"/>
    <mergeCell ref="U97:X97"/>
    <mergeCell ref="B96:F96"/>
    <mergeCell ref="G96:I96"/>
    <mergeCell ref="J96:L96"/>
    <mergeCell ref="M96:N96"/>
    <mergeCell ref="O96:P96"/>
    <mergeCell ref="Q96:T96"/>
  </mergeCells>
  <pageMargins left="0.7" right="0.7" top="0.75" bottom="0.75" header="0.3" footer="0.3"/>
  <pageSetup paperSize="9"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3"/>
  <sheetViews>
    <sheetView workbookViewId="0">
      <pane ySplit="9" topLeftCell="A10" activePane="bottomLeft" state="frozen"/>
      <selection sqref="A1:D2"/>
      <selection pane="bottomLeft" sqref="A1:D2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81" t="s">
        <v>87</v>
      </c>
      <c r="C2" s="87"/>
      <c r="D2" s="87"/>
      <c r="E2" s="87"/>
      <c r="F2" s="87"/>
      <c r="G2" s="87"/>
      <c r="H2" s="87"/>
      <c r="I2" s="88"/>
    </row>
    <row r="3" spans="2:9" x14ac:dyDescent="0.2">
      <c r="B3" s="83" t="s">
        <v>0</v>
      </c>
      <c r="C3" s="89"/>
      <c r="D3" s="89"/>
      <c r="E3" s="89"/>
      <c r="F3" s="89"/>
      <c r="G3" s="89"/>
      <c r="H3" s="89"/>
      <c r="I3" s="90"/>
    </row>
    <row r="4" spans="2:9" x14ac:dyDescent="0.2">
      <c r="B4" s="83" t="s">
        <v>1</v>
      </c>
      <c r="C4" s="89"/>
      <c r="D4" s="89"/>
      <c r="E4" s="89"/>
      <c r="F4" s="89"/>
      <c r="G4" s="89"/>
      <c r="H4" s="89"/>
      <c r="I4" s="90"/>
    </row>
    <row r="5" spans="2:9" x14ac:dyDescent="0.2">
      <c r="B5" s="83" t="s">
        <v>90</v>
      </c>
      <c r="C5" s="89"/>
      <c r="D5" s="89"/>
      <c r="E5" s="89"/>
      <c r="F5" s="89"/>
      <c r="G5" s="89"/>
      <c r="H5" s="89"/>
      <c r="I5" s="90"/>
    </row>
    <row r="6" spans="2:9" ht="13.5" thickBot="1" x14ac:dyDescent="0.25">
      <c r="B6" s="85" t="s">
        <v>2</v>
      </c>
      <c r="C6" s="91"/>
      <c r="D6" s="91"/>
      <c r="E6" s="91"/>
      <c r="F6" s="91"/>
      <c r="G6" s="91"/>
      <c r="H6" s="91"/>
      <c r="I6" s="92"/>
    </row>
    <row r="7" spans="2:9" ht="15.75" customHeight="1" x14ac:dyDescent="0.2">
      <c r="B7" s="81" t="s">
        <v>3</v>
      </c>
      <c r="C7" s="82"/>
      <c r="D7" s="96" t="s">
        <v>4</v>
      </c>
      <c r="E7" s="97"/>
      <c r="F7" s="97"/>
      <c r="G7" s="97"/>
      <c r="H7" s="98"/>
      <c r="I7" s="93" t="s">
        <v>5</v>
      </c>
    </row>
    <row r="8" spans="2:9" ht="15" customHeight="1" thickBot="1" x14ac:dyDescent="0.25">
      <c r="B8" s="83"/>
      <c r="C8" s="84"/>
      <c r="D8" s="99"/>
      <c r="E8" s="100"/>
      <c r="F8" s="100"/>
      <c r="G8" s="100"/>
      <c r="H8" s="101"/>
      <c r="I8" s="94"/>
    </row>
    <row r="9" spans="2:9" ht="26.25" thickBot="1" x14ac:dyDescent="0.25">
      <c r="B9" s="85"/>
      <c r="C9" s="86"/>
      <c r="D9" s="17" t="s">
        <v>6</v>
      </c>
      <c r="E9" s="18" t="s">
        <v>7</v>
      </c>
      <c r="F9" s="17" t="s">
        <v>8</v>
      </c>
      <c r="G9" s="17" t="s">
        <v>9</v>
      </c>
      <c r="H9" s="17" t="s">
        <v>10</v>
      </c>
      <c r="I9" s="95"/>
    </row>
    <row r="10" spans="2:9" x14ac:dyDescent="0.2">
      <c r="B10" s="5" t="s">
        <v>11</v>
      </c>
      <c r="C10" s="6"/>
      <c r="D10" s="19">
        <f t="shared" ref="D10:I10" si="0">D11+D19+D29+D39+D49+D59+D72+D76+D63</f>
        <v>47023082.780000001</v>
      </c>
      <c r="E10" s="19">
        <f t="shared" si="0"/>
        <v>8447571.0099999998</v>
      </c>
      <c r="F10" s="19">
        <f t="shared" si="0"/>
        <v>55470653.789999999</v>
      </c>
      <c r="G10" s="19">
        <f t="shared" si="0"/>
        <v>12736343.109999999</v>
      </c>
      <c r="H10" s="19">
        <f t="shared" si="0"/>
        <v>12730344.109999999</v>
      </c>
      <c r="I10" s="19">
        <f t="shared" si="0"/>
        <v>42734310.680000007</v>
      </c>
    </row>
    <row r="11" spans="2:9" x14ac:dyDescent="0.2">
      <c r="B11" s="1" t="s">
        <v>12</v>
      </c>
      <c r="C11" s="7"/>
      <c r="D11" s="20">
        <f t="shared" ref="D11:I11" si="1">SUM(D12:D18)</f>
        <v>25141251</v>
      </c>
      <c r="E11" s="20">
        <f t="shared" si="1"/>
        <v>1131905</v>
      </c>
      <c r="F11" s="20">
        <f t="shared" si="1"/>
        <v>26273156</v>
      </c>
      <c r="G11" s="20">
        <f t="shared" si="1"/>
        <v>4399542.01</v>
      </c>
      <c r="H11" s="20">
        <f t="shared" si="1"/>
        <v>4399542.01</v>
      </c>
      <c r="I11" s="20">
        <f t="shared" si="1"/>
        <v>21873613.990000002</v>
      </c>
    </row>
    <row r="12" spans="2:9" x14ac:dyDescent="0.2">
      <c r="B12" s="11" t="s">
        <v>13</v>
      </c>
      <c r="C12" s="9"/>
      <c r="D12" s="20">
        <v>15111689</v>
      </c>
      <c r="E12" s="21">
        <v>0</v>
      </c>
      <c r="F12" s="21">
        <f t="shared" ref="F12:F18" si="2">D12+E12</f>
        <v>15111689</v>
      </c>
      <c r="G12" s="21">
        <v>3735250.01</v>
      </c>
      <c r="H12" s="21">
        <v>3735250.01</v>
      </c>
      <c r="I12" s="21">
        <f t="shared" ref="I12:I18" si="3">F12-G12</f>
        <v>11376438.99</v>
      </c>
    </row>
    <row r="13" spans="2:9" x14ac:dyDescent="0.2">
      <c r="B13" s="11" t="s">
        <v>14</v>
      </c>
      <c r="C13" s="9"/>
      <c r="D13" s="20">
        <v>1210000</v>
      </c>
      <c r="E13" s="21">
        <v>1121905</v>
      </c>
      <c r="F13" s="21">
        <f t="shared" si="2"/>
        <v>2331905</v>
      </c>
      <c r="G13" s="21">
        <v>241758</v>
      </c>
      <c r="H13" s="21">
        <v>241758</v>
      </c>
      <c r="I13" s="21">
        <f t="shared" si="3"/>
        <v>2090147</v>
      </c>
    </row>
    <row r="14" spans="2:9" x14ac:dyDescent="0.2">
      <c r="B14" s="11" t="s">
        <v>15</v>
      </c>
      <c r="C14" s="9"/>
      <c r="D14" s="20">
        <v>4601895</v>
      </c>
      <c r="E14" s="21">
        <v>-35000</v>
      </c>
      <c r="F14" s="21">
        <f t="shared" si="2"/>
        <v>4566895</v>
      </c>
      <c r="G14" s="21">
        <v>148204</v>
      </c>
      <c r="H14" s="21">
        <v>148204</v>
      </c>
      <c r="I14" s="21">
        <f t="shared" si="3"/>
        <v>4418691</v>
      </c>
    </row>
    <row r="15" spans="2:9" x14ac:dyDescent="0.2">
      <c r="B15" s="11" t="s">
        <v>16</v>
      </c>
      <c r="C15" s="9"/>
      <c r="D15" s="20"/>
      <c r="E15" s="21"/>
      <c r="F15" s="21">
        <f t="shared" si="2"/>
        <v>0</v>
      </c>
      <c r="G15" s="21"/>
      <c r="H15" s="21"/>
      <c r="I15" s="21">
        <f t="shared" si="3"/>
        <v>0</v>
      </c>
    </row>
    <row r="16" spans="2:9" x14ac:dyDescent="0.2">
      <c r="B16" s="11" t="s">
        <v>17</v>
      </c>
      <c r="C16" s="9"/>
      <c r="D16" s="20">
        <v>4217667</v>
      </c>
      <c r="E16" s="21">
        <v>45000</v>
      </c>
      <c r="F16" s="21">
        <f t="shared" si="2"/>
        <v>4262667</v>
      </c>
      <c r="G16" s="21">
        <v>274330</v>
      </c>
      <c r="H16" s="21">
        <v>274330</v>
      </c>
      <c r="I16" s="21">
        <f t="shared" si="3"/>
        <v>3988337</v>
      </c>
    </row>
    <row r="17" spans="2:9" x14ac:dyDescent="0.2">
      <c r="B17" s="11" t="s">
        <v>18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1" t="s">
        <v>19</v>
      </c>
      <c r="C18" s="9"/>
      <c r="D18" s="20"/>
      <c r="E18" s="21"/>
      <c r="F18" s="21">
        <f t="shared" si="2"/>
        <v>0</v>
      </c>
      <c r="G18" s="21"/>
      <c r="H18" s="21"/>
      <c r="I18" s="21">
        <f t="shared" si="3"/>
        <v>0</v>
      </c>
    </row>
    <row r="19" spans="2:9" x14ac:dyDescent="0.2">
      <c r="B19" s="1" t="s">
        <v>20</v>
      </c>
      <c r="C19" s="7"/>
      <c r="D19" s="20">
        <f t="shared" ref="D19:I19" si="4">SUM(D20:D28)</f>
        <v>2820000</v>
      </c>
      <c r="E19" s="20">
        <f t="shared" si="4"/>
        <v>-15000</v>
      </c>
      <c r="F19" s="20">
        <f t="shared" si="4"/>
        <v>2805000</v>
      </c>
      <c r="G19" s="20">
        <f t="shared" si="4"/>
        <v>310898.07999999996</v>
      </c>
      <c r="H19" s="20">
        <f t="shared" si="4"/>
        <v>310898.07999999996</v>
      </c>
      <c r="I19" s="20">
        <f t="shared" si="4"/>
        <v>2494101.92</v>
      </c>
    </row>
    <row r="20" spans="2:9" x14ac:dyDescent="0.2">
      <c r="B20" s="11" t="s">
        <v>21</v>
      </c>
      <c r="C20" s="9"/>
      <c r="D20" s="20">
        <v>660000</v>
      </c>
      <c r="E20" s="21">
        <v>0</v>
      </c>
      <c r="F20" s="20">
        <f t="shared" ref="F20:F28" si="5">D20+E20</f>
        <v>660000</v>
      </c>
      <c r="G20" s="21">
        <v>175796.37</v>
      </c>
      <c r="H20" s="21">
        <v>175796.37</v>
      </c>
      <c r="I20" s="21">
        <f t="shared" ref="I20:I28" si="6">F20-G20</f>
        <v>484203.63</v>
      </c>
    </row>
    <row r="21" spans="2:9" x14ac:dyDescent="0.2">
      <c r="B21" s="11" t="s">
        <v>22</v>
      </c>
      <c r="C21" s="9"/>
      <c r="D21" s="20">
        <v>10000</v>
      </c>
      <c r="E21" s="21">
        <v>0</v>
      </c>
      <c r="F21" s="20">
        <f t="shared" si="5"/>
        <v>10000</v>
      </c>
      <c r="G21" s="21">
        <v>5880</v>
      </c>
      <c r="H21" s="21">
        <v>5880</v>
      </c>
      <c r="I21" s="21">
        <f t="shared" si="6"/>
        <v>4120</v>
      </c>
    </row>
    <row r="22" spans="2:9" x14ac:dyDescent="0.2">
      <c r="B22" s="11" t="s">
        <v>23</v>
      </c>
      <c r="C22" s="9"/>
      <c r="D22" s="20"/>
      <c r="E22" s="21"/>
      <c r="F22" s="20">
        <f t="shared" si="5"/>
        <v>0</v>
      </c>
      <c r="G22" s="21"/>
      <c r="H22" s="21"/>
      <c r="I22" s="21">
        <f t="shared" si="6"/>
        <v>0</v>
      </c>
    </row>
    <row r="23" spans="2:9" x14ac:dyDescent="0.2">
      <c r="B23" s="11" t="s">
        <v>24</v>
      </c>
      <c r="C23" s="9"/>
      <c r="D23" s="20">
        <v>500000</v>
      </c>
      <c r="E23" s="21">
        <v>0</v>
      </c>
      <c r="F23" s="20">
        <f t="shared" si="5"/>
        <v>500000</v>
      </c>
      <c r="G23" s="21">
        <v>114009.23</v>
      </c>
      <c r="H23" s="21">
        <v>114009.23</v>
      </c>
      <c r="I23" s="21">
        <f t="shared" si="6"/>
        <v>385990.77</v>
      </c>
    </row>
    <row r="24" spans="2:9" x14ac:dyDescent="0.2">
      <c r="B24" s="11" t="s">
        <v>25</v>
      </c>
      <c r="C24" s="9"/>
      <c r="D24" s="20">
        <v>250000</v>
      </c>
      <c r="E24" s="21">
        <v>-15000</v>
      </c>
      <c r="F24" s="20">
        <f t="shared" si="5"/>
        <v>235000</v>
      </c>
      <c r="G24" s="21">
        <v>420</v>
      </c>
      <c r="H24" s="21">
        <v>420</v>
      </c>
      <c r="I24" s="21">
        <f t="shared" si="6"/>
        <v>234580</v>
      </c>
    </row>
    <row r="25" spans="2:9" x14ac:dyDescent="0.2">
      <c r="B25" s="11" t="s">
        <v>26</v>
      </c>
      <c r="C25" s="9"/>
      <c r="D25" s="20">
        <v>800000</v>
      </c>
      <c r="E25" s="21">
        <v>0</v>
      </c>
      <c r="F25" s="20">
        <f t="shared" si="5"/>
        <v>800000</v>
      </c>
      <c r="G25" s="21">
        <v>0</v>
      </c>
      <c r="H25" s="21">
        <v>0</v>
      </c>
      <c r="I25" s="21">
        <f t="shared" si="6"/>
        <v>800000</v>
      </c>
    </row>
    <row r="26" spans="2:9" x14ac:dyDescent="0.2">
      <c r="B26" s="11" t="s">
        <v>27</v>
      </c>
      <c r="C26" s="9"/>
      <c r="D26" s="20">
        <v>100000</v>
      </c>
      <c r="E26" s="21">
        <v>0</v>
      </c>
      <c r="F26" s="20">
        <f t="shared" si="5"/>
        <v>100000</v>
      </c>
      <c r="G26" s="21">
        <v>4780.4799999999996</v>
      </c>
      <c r="H26" s="21">
        <v>4780.4799999999996</v>
      </c>
      <c r="I26" s="21">
        <f t="shared" si="6"/>
        <v>95219.520000000004</v>
      </c>
    </row>
    <row r="27" spans="2:9" x14ac:dyDescent="0.2">
      <c r="B27" s="11" t="s">
        <v>28</v>
      </c>
      <c r="C27" s="9"/>
      <c r="D27" s="20">
        <v>50000</v>
      </c>
      <c r="E27" s="21">
        <v>0</v>
      </c>
      <c r="F27" s="20">
        <f t="shared" si="5"/>
        <v>50000</v>
      </c>
      <c r="G27" s="21">
        <v>0</v>
      </c>
      <c r="H27" s="21">
        <v>0</v>
      </c>
      <c r="I27" s="21">
        <f t="shared" si="6"/>
        <v>50000</v>
      </c>
    </row>
    <row r="28" spans="2:9" x14ac:dyDescent="0.2">
      <c r="B28" s="11" t="s">
        <v>29</v>
      </c>
      <c r="C28" s="9"/>
      <c r="D28" s="20">
        <v>450000</v>
      </c>
      <c r="E28" s="21">
        <v>0</v>
      </c>
      <c r="F28" s="20">
        <f t="shared" si="5"/>
        <v>450000</v>
      </c>
      <c r="G28" s="21">
        <v>10012</v>
      </c>
      <c r="H28" s="21">
        <v>10012</v>
      </c>
      <c r="I28" s="21">
        <f t="shared" si="6"/>
        <v>439988</v>
      </c>
    </row>
    <row r="29" spans="2:9" x14ac:dyDescent="0.2">
      <c r="B29" s="1" t="s">
        <v>30</v>
      </c>
      <c r="C29" s="7"/>
      <c r="D29" s="20">
        <f t="shared" ref="D29:I29" si="7">SUM(D30:D38)</f>
        <v>4290000</v>
      </c>
      <c r="E29" s="20">
        <f t="shared" si="7"/>
        <v>45000</v>
      </c>
      <c r="F29" s="20">
        <f t="shared" si="7"/>
        <v>4335000</v>
      </c>
      <c r="G29" s="20">
        <f t="shared" si="7"/>
        <v>886152.95</v>
      </c>
      <c r="H29" s="20">
        <f t="shared" si="7"/>
        <v>880153.95</v>
      </c>
      <c r="I29" s="20">
        <f t="shared" si="7"/>
        <v>3448847.05</v>
      </c>
    </row>
    <row r="30" spans="2:9" x14ac:dyDescent="0.2">
      <c r="B30" s="11" t="s">
        <v>31</v>
      </c>
      <c r="C30" s="9"/>
      <c r="D30" s="20">
        <v>180000</v>
      </c>
      <c r="E30" s="21">
        <v>0</v>
      </c>
      <c r="F30" s="20">
        <f t="shared" ref="F30:F38" si="8">D30+E30</f>
        <v>180000</v>
      </c>
      <c r="G30" s="21">
        <v>9382.01</v>
      </c>
      <c r="H30" s="21">
        <v>9382.01</v>
      </c>
      <c r="I30" s="21">
        <f t="shared" ref="I30:I38" si="9">F30-G30</f>
        <v>170617.99</v>
      </c>
    </row>
    <row r="31" spans="2:9" x14ac:dyDescent="0.2">
      <c r="B31" s="11" t="s">
        <v>32</v>
      </c>
      <c r="C31" s="9"/>
      <c r="D31" s="20">
        <v>50000</v>
      </c>
      <c r="E31" s="21">
        <v>0</v>
      </c>
      <c r="F31" s="20">
        <f t="shared" si="8"/>
        <v>50000</v>
      </c>
      <c r="G31" s="21">
        <v>0</v>
      </c>
      <c r="H31" s="21">
        <v>0</v>
      </c>
      <c r="I31" s="21">
        <f t="shared" si="9"/>
        <v>50000</v>
      </c>
    </row>
    <row r="32" spans="2:9" x14ac:dyDescent="0.2">
      <c r="B32" s="11" t="s">
        <v>33</v>
      </c>
      <c r="C32" s="9"/>
      <c r="D32" s="20">
        <v>10000</v>
      </c>
      <c r="E32" s="21">
        <v>15000</v>
      </c>
      <c r="F32" s="20">
        <f t="shared" si="8"/>
        <v>25000</v>
      </c>
      <c r="G32" s="21">
        <v>12565</v>
      </c>
      <c r="H32" s="21">
        <v>6566</v>
      </c>
      <c r="I32" s="21">
        <f t="shared" si="9"/>
        <v>12435</v>
      </c>
    </row>
    <row r="33" spans="2:9" x14ac:dyDescent="0.2">
      <c r="B33" s="11" t="s">
        <v>34</v>
      </c>
      <c r="C33" s="9"/>
      <c r="D33" s="20">
        <v>15000</v>
      </c>
      <c r="E33" s="21">
        <v>0</v>
      </c>
      <c r="F33" s="20">
        <f t="shared" si="8"/>
        <v>15000</v>
      </c>
      <c r="G33" s="21">
        <v>0</v>
      </c>
      <c r="H33" s="21">
        <v>0</v>
      </c>
      <c r="I33" s="21">
        <f t="shared" si="9"/>
        <v>15000</v>
      </c>
    </row>
    <row r="34" spans="2:9" x14ac:dyDescent="0.2">
      <c r="B34" s="11" t="s">
        <v>35</v>
      </c>
      <c r="C34" s="9"/>
      <c r="D34" s="20">
        <v>1500000</v>
      </c>
      <c r="E34" s="21">
        <v>0</v>
      </c>
      <c r="F34" s="20">
        <f t="shared" si="8"/>
        <v>1500000</v>
      </c>
      <c r="G34" s="21">
        <v>477751.92</v>
      </c>
      <c r="H34" s="21">
        <v>477751.92</v>
      </c>
      <c r="I34" s="21">
        <f t="shared" si="9"/>
        <v>1022248.0800000001</v>
      </c>
    </row>
    <row r="35" spans="2:9" x14ac:dyDescent="0.2">
      <c r="B35" s="11" t="s">
        <v>36</v>
      </c>
      <c r="C35" s="9"/>
      <c r="D35" s="20">
        <v>30000</v>
      </c>
      <c r="E35" s="21">
        <v>30000</v>
      </c>
      <c r="F35" s="20">
        <f t="shared" si="8"/>
        <v>60000</v>
      </c>
      <c r="G35" s="21">
        <v>57745.29</v>
      </c>
      <c r="H35" s="21">
        <v>57745.29</v>
      </c>
      <c r="I35" s="21">
        <f t="shared" si="9"/>
        <v>2254.7099999999991</v>
      </c>
    </row>
    <row r="36" spans="2:9" x14ac:dyDescent="0.2">
      <c r="B36" s="11" t="s">
        <v>37</v>
      </c>
      <c r="C36" s="9"/>
      <c r="D36" s="20">
        <v>5000</v>
      </c>
      <c r="E36" s="21">
        <v>0</v>
      </c>
      <c r="F36" s="20">
        <f t="shared" si="8"/>
        <v>5000</v>
      </c>
      <c r="G36" s="21">
        <v>2551</v>
      </c>
      <c r="H36" s="21">
        <v>2551</v>
      </c>
      <c r="I36" s="21">
        <f t="shared" si="9"/>
        <v>2449</v>
      </c>
    </row>
    <row r="37" spans="2:9" x14ac:dyDescent="0.2">
      <c r="B37" s="11" t="s">
        <v>38</v>
      </c>
      <c r="C37" s="9"/>
      <c r="D37" s="20">
        <v>1000000</v>
      </c>
      <c r="E37" s="21">
        <v>0</v>
      </c>
      <c r="F37" s="20">
        <f t="shared" si="8"/>
        <v>1000000</v>
      </c>
      <c r="G37" s="21">
        <v>165093.73000000001</v>
      </c>
      <c r="H37" s="21">
        <v>165093.73000000001</v>
      </c>
      <c r="I37" s="21">
        <f t="shared" si="9"/>
        <v>834906.27</v>
      </c>
    </row>
    <row r="38" spans="2:9" x14ac:dyDescent="0.2">
      <c r="B38" s="11" t="s">
        <v>39</v>
      </c>
      <c r="C38" s="9"/>
      <c r="D38" s="20">
        <v>1500000</v>
      </c>
      <c r="E38" s="21">
        <v>0</v>
      </c>
      <c r="F38" s="20">
        <f t="shared" si="8"/>
        <v>1500000</v>
      </c>
      <c r="G38" s="21">
        <v>161064</v>
      </c>
      <c r="H38" s="21">
        <v>161064</v>
      </c>
      <c r="I38" s="21">
        <f t="shared" si="9"/>
        <v>1338936</v>
      </c>
    </row>
    <row r="39" spans="2:9" ht="25.5" customHeight="1" x14ac:dyDescent="0.2">
      <c r="B39" s="79" t="s">
        <v>40</v>
      </c>
      <c r="C39" s="80"/>
      <c r="D39" s="20">
        <f t="shared" ref="D39:I39" si="10">SUM(D40:D48)</f>
        <v>2205000</v>
      </c>
      <c r="E39" s="20">
        <f t="shared" si="10"/>
        <v>0</v>
      </c>
      <c r="F39" s="20">
        <f t="shared" si="10"/>
        <v>2205000</v>
      </c>
      <c r="G39" s="20">
        <f t="shared" si="10"/>
        <v>510439.72</v>
      </c>
      <c r="H39" s="20">
        <f t="shared" si="10"/>
        <v>510439.72</v>
      </c>
      <c r="I39" s="20">
        <f t="shared" si="10"/>
        <v>1694560.28</v>
      </c>
    </row>
    <row r="40" spans="2:9" x14ac:dyDescent="0.2">
      <c r="B40" s="11" t="s">
        <v>41</v>
      </c>
      <c r="C40" s="9"/>
      <c r="D40" s="20">
        <v>600000</v>
      </c>
      <c r="E40" s="21">
        <v>0</v>
      </c>
      <c r="F40" s="20">
        <f t="shared" ref="F40:F48" si="11">D40+E40</f>
        <v>600000</v>
      </c>
      <c r="G40" s="21">
        <v>152634</v>
      </c>
      <c r="H40" s="21">
        <v>152634</v>
      </c>
      <c r="I40" s="21">
        <f t="shared" ref="I40:I48" si="12">F40-G40</f>
        <v>447366</v>
      </c>
    </row>
    <row r="41" spans="2:9" x14ac:dyDescent="0.2">
      <c r="B41" s="11" t="s">
        <v>42</v>
      </c>
      <c r="C41" s="9"/>
      <c r="D41" s="20"/>
      <c r="E41" s="21"/>
      <c r="F41" s="20">
        <f t="shared" si="11"/>
        <v>0</v>
      </c>
      <c r="G41" s="21"/>
      <c r="H41" s="21"/>
      <c r="I41" s="21">
        <f t="shared" si="12"/>
        <v>0</v>
      </c>
    </row>
    <row r="42" spans="2:9" x14ac:dyDescent="0.2">
      <c r="B42" s="11" t="s">
        <v>43</v>
      </c>
      <c r="C42" s="9"/>
      <c r="D42" s="20"/>
      <c r="E42" s="21"/>
      <c r="F42" s="20">
        <f t="shared" si="11"/>
        <v>0</v>
      </c>
      <c r="G42" s="21"/>
      <c r="H42" s="21"/>
      <c r="I42" s="21">
        <f t="shared" si="12"/>
        <v>0</v>
      </c>
    </row>
    <row r="43" spans="2:9" x14ac:dyDescent="0.2">
      <c r="B43" s="11" t="s">
        <v>44</v>
      </c>
      <c r="C43" s="9"/>
      <c r="D43" s="20">
        <v>1605000</v>
      </c>
      <c r="E43" s="21">
        <v>0</v>
      </c>
      <c r="F43" s="20">
        <f t="shared" si="11"/>
        <v>1605000</v>
      </c>
      <c r="G43" s="21">
        <v>357805.72</v>
      </c>
      <c r="H43" s="21">
        <v>357805.72</v>
      </c>
      <c r="I43" s="21">
        <f t="shared" si="12"/>
        <v>1247194.28</v>
      </c>
    </row>
    <row r="44" spans="2:9" x14ac:dyDescent="0.2">
      <c r="B44" s="11" t="s">
        <v>45</v>
      </c>
      <c r="C44" s="9"/>
      <c r="D44" s="20"/>
      <c r="E44" s="21"/>
      <c r="F44" s="20">
        <f t="shared" si="11"/>
        <v>0</v>
      </c>
      <c r="G44" s="21"/>
      <c r="H44" s="21"/>
      <c r="I44" s="21">
        <f t="shared" si="12"/>
        <v>0</v>
      </c>
    </row>
    <row r="45" spans="2:9" x14ac:dyDescent="0.2">
      <c r="B45" s="11" t="s">
        <v>46</v>
      </c>
      <c r="C45" s="9"/>
      <c r="D45" s="20"/>
      <c r="E45" s="21"/>
      <c r="F45" s="20">
        <f t="shared" si="11"/>
        <v>0</v>
      </c>
      <c r="G45" s="21"/>
      <c r="H45" s="21"/>
      <c r="I45" s="21">
        <f t="shared" si="12"/>
        <v>0</v>
      </c>
    </row>
    <row r="46" spans="2:9" x14ac:dyDescent="0.2">
      <c r="B46" s="11" t="s">
        <v>47</v>
      </c>
      <c r="C46" s="9"/>
      <c r="D46" s="20"/>
      <c r="E46" s="21"/>
      <c r="F46" s="20">
        <f t="shared" si="11"/>
        <v>0</v>
      </c>
      <c r="G46" s="21"/>
      <c r="H46" s="21"/>
      <c r="I46" s="21">
        <f t="shared" si="12"/>
        <v>0</v>
      </c>
    </row>
    <row r="47" spans="2:9" x14ac:dyDescent="0.2">
      <c r="B47" s="11" t="s">
        <v>48</v>
      </c>
      <c r="C47" s="9"/>
      <c r="D47" s="20"/>
      <c r="E47" s="21"/>
      <c r="F47" s="20">
        <f t="shared" si="11"/>
        <v>0</v>
      </c>
      <c r="G47" s="21"/>
      <c r="H47" s="21"/>
      <c r="I47" s="21">
        <f t="shared" si="12"/>
        <v>0</v>
      </c>
    </row>
    <row r="48" spans="2:9" x14ac:dyDescent="0.2">
      <c r="B48" s="11" t="s">
        <v>49</v>
      </c>
      <c r="C48" s="9"/>
      <c r="D48" s="20"/>
      <c r="E48" s="21"/>
      <c r="F48" s="20">
        <f t="shared" si="11"/>
        <v>0</v>
      </c>
      <c r="G48" s="21"/>
      <c r="H48" s="21"/>
      <c r="I48" s="21">
        <f t="shared" si="12"/>
        <v>0</v>
      </c>
    </row>
    <row r="49" spans="2:9" x14ac:dyDescent="0.2">
      <c r="B49" s="79" t="s">
        <v>50</v>
      </c>
      <c r="C49" s="80"/>
      <c r="D49" s="20">
        <f t="shared" ref="D49:I49" si="13">SUM(D50:D58)</f>
        <v>2653120</v>
      </c>
      <c r="E49" s="20">
        <f t="shared" si="13"/>
        <v>0</v>
      </c>
      <c r="F49" s="20">
        <f t="shared" si="13"/>
        <v>2653120</v>
      </c>
      <c r="G49" s="20">
        <f t="shared" si="13"/>
        <v>6148</v>
      </c>
      <c r="H49" s="20">
        <f t="shared" si="13"/>
        <v>6148</v>
      </c>
      <c r="I49" s="20">
        <f t="shared" si="13"/>
        <v>2646972</v>
      </c>
    </row>
    <row r="50" spans="2:9" x14ac:dyDescent="0.2">
      <c r="B50" s="11" t="s">
        <v>51</v>
      </c>
      <c r="C50" s="9"/>
      <c r="D50" s="20">
        <v>200000</v>
      </c>
      <c r="E50" s="21">
        <v>0</v>
      </c>
      <c r="F50" s="20">
        <f t="shared" ref="F50:F58" si="14">D50+E50</f>
        <v>200000</v>
      </c>
      <c r="G50" s="21">
        <v>6148</v>
      </c>
      <c r="H50" s="21">
        <v>6148</v>
      </c>
      <c r="I50" s="21">
        <f t="shared" ref="I50:I83" si="15">F50-G50</f>
        <v>193852</v>
      </c>
    </row>
    <row r="51" spans="2:9" x14ac:dyDescent="0.2">
      <c r="B51" s="11" t="s">
        <v>52</v>
      </c>
      <c r="C51" s="9"/>
      <c r="D51" s="20">
        <v>50000</v>
      </c>
      <c r="E51" s="21">
        <v>0</v>
      </c>
      <c r="F51" s="20">
        <f t="shared" si="14"/>
        <v>50000</v>
      </c>
      <c r="G51" s="21">
        <v>0</v>
      </c>
      <c r="H51" s="21">
        <v>0</v>
      </c>
      <c r="I51" s="21">
        <f t="shared" si="15"/>
        <v>50000</v>
      </c>
    </row>
    <row r="52" spans="2:9" x14ac:dyDescent="0.2">
      <c r="B52" s="11" t="s">
        <v>53</v>
      </c>
      <c r="C52" s="9"/>
      <c r="D52" s="20">
        <v>30000</v>
      </c>
      <c r="E52" s="21">
        <v>0</v>
      </c>
      <c r="F52" s="20">
        <f t="shared" si="14"/>
        <v>30000</v>
      </c>
      <c r="G52" s="21">
        <v>0</v>
      </c>
      <c r="H52" s="21">
        <v>0</v>
      </c>
      <c r="I52" s="21">
        <f t="shared" si="15"/>
        <v>30000</v>
      </c>
    </row>
    <row r="53" spans="2:9" x14ac:dyDescent="0.2">
      <c r="B53" s="11" t="s">
        <v>54</v>
      </c>
      <c r="C53" s="9"/>
      <c r="D53" s="20"/>
      <c r="E53" s="21"/>
      <c r="F53" s="20">
        <f t="shared" si="14"/>
        <v>0</v>
      </c>
      <c r="G53" s="21"/>
      <c r="H53" s="21"/>
      <c r="I53" s="21">
        <f t="shared" si="15"/>
        <v>0</v>
      </c>
    </row>
    <row r="54" spans="2:9" x14ac:dyDescent="0.2">
      <c r="B54" s="11" t="s">
        <v>55</v>
      </c>
      <c r="C54" s="9"/>
      <c r="D54" s="20"/>
      <c r="E54" s="21"/>
      <c r="F54" s="20">
        <f t="shared" si="14"/>
        <v>0</v>
      </c>
      <c r="G54" s="21"/>
      <c r="H54" s="21"/>
      <c r="I54" s="21">
        <f t="shared" si="15"/>
        <v>0</v>
      </c>
    </row>
    <row r="55" spans="2:9" x14ac:dyDescent="0.2">
      <c r="B55" s="11" t="s">
        <v>56</v>
      </c>
      <c r="C55" s="9"/>
      <c r="D55" s="20">
        <v>150000</v>
      </c>
      <c r="E55" s="21">
        <v>0</v>
      </c>
      <c r="F55" s="20">
        <f t="shared" si="14"/>
        <v>150000</v>
      </c>
      <c r="G55" s="21">
        <v>0</v>
      </c>
      <c r="H55" s="21">
        <v>0</v>
      </c>
      <c r="I55" s="21">
        <f t="shared" si="15"/>
        <v>150000</v>
      </c>
    </row>
    <row r="56" spans="2:9" x14ac:dyDescent="0.2">
      <c r="B56" s="11" t="s">
        <v>57</v>
      </c>
      <c r="C56" s="9"/>
      <c r="D56" s="20"/>
      <c r="E56" s="21"/>
      <c r="F56" s="20">
        <f t="shared" si="14"/>
        <v>0</v>
      </c>
      <c r="G56" s="21"/>
      <c r="H56" s="21"/>
      <c r="I56" s="21">
        <f t="shared" si="15"/>
        <v>0</v>
      </c>
    </row>
    <row r="57" spans="2:9" x14ac:dyDescent="0.2">
      <c r="B57" s="11" t="s">
        <v>58</v>
      </c>
      <c r="C57" s="9"/>
      <c r="D57" s="20">
        <v>2223120</v>
      </c>
      <c r="E57" s="21">
        <v>0</v>
      </c>
      <c r="F57" s="20">
        <f t="shared" si="14"/>
        <v>2223120</v>
      </c>
      <c r="G57" s="21">
        <v>0</v>
      </c>
      <c r="H57" s="21">
        <v>0</v>
      </c>
      <c r="I57" s="21">
        <f t="shared" si="15"/>
        <v>2223120</v>
      </c>
    </row>
    <row r="58" spans="2:9" x14ac:dyDescent="0.2">
      <c r="B58" s="11" t="s">
        <v>59</v>
      </c>
      <c r="C58" s="9"/>
      <c r="D58" s="20"/>
      <c r="E58" s="21"/>
      <c r="F58" s="20">
        <f t="shared" si="14"/>
        <v>0</v>
      </c>
      <c r="G58" s="21"/>
      <c r="H58" s="21"/>
      <c r="I58" s="21">
        <f t="shared" si="15"/>
        <v>0</v>
      </c>
    </row>
    <row r="59" spans="2:9" x14ac:dyDescent="0.2">
      <c r="B59" s="1" t="s">
        <v>60</v>
      </c>
      <c r="C59" s="7"/>
      <c r="D59" s="20">
        <f>SUM(D60:D62)</f>
        <v>9913711.7799999993</v>
      </c>
      <c r="E59" s="20">
        <f>SUM(E60:E62)</f>
        <v>0</v>
      </c>
      <c r="F59" s="20">
        <f>SUM(F60:F62)</f>
        <v>9913711.7799999993</v>
      </c>
      <c r="G59" s="20">
        <f>SUM(G60:G62)</f>
        <v>0</v>
      </c>
      <c r="H59" s="20">
        <f>SUM(H60:H62)</f>
        <v>0</v>
      </c>
      <c r="I59" s="21">
        <f t="shared" si="15"/>
        <v>9913711.7799999993</v>
      </c>
    </row>
    <row r="60" spans="2:9" x14ac:dyDescent="0.2">
      <c r="B60" s="11" t="s">
        <v>61</v>
      </c>
      <c r="C60" s="9"/>
      <c r="D60" s="20">
        <v>9913711.7799999993</v>
      </c>
      <c r="E60" s="21">
        <v>0</v>
      </c>
      <c r="F60" s="20">
        <f>D60+E60</f>
        <v>9913711.7799999993</v>
      </c>
      <c r="G60" s="21">
        <v>0</v>
      </c>
      <c r="H60" s="21">
        <v>0</v>
      </c>
      <c r="I60" s="21">
        <f t="shared" si="15"/>
        <v>9913711.7799999993</v>
      </c>
    </row>
    <row r="61" spans="2:9" x14ac:dyDescent="0.2">
      <c r="B61" s="11" t="s">
        <v>62</v>
      </c>
      <c r="C61" s="9"/>
      <c r="D61" s="20"/>
      <c r="E61" s="21"/>
      <c r="F61" s="20">
        <f>D61+E61</f>
        <v>0</v>
      </c>
      <c r="G61" s="21"/>
      <c r="H61" s="21"/>
      <c r="I61" s="21">
        <f t="shared" si="15"/>
        <v>0</v>
      </c>
    </row>
    <row r="62" spans="2:9" x14ac:dyDescent="0.2">
      <c r="B62" s="11" t="s">
        <v>63</v>
      </c>
      <c r="C62" s="9"/>
      <c r="D62" s="20"/>
      <c r="E62" s="21"/>
      <c r="F62" s="20">
        <f>D62+E62</f>
        <v>0</v>
      </c>
      <c r="G62" s="21"/>
      <c r="H62" s="21"/>
      <c r="I62" s="21">
        <f t="shared" si="15"/>
        <v>0</v>
      </c>
    </row>
    <row r="63" spans="2:9" x14ac:dyDescent="0.2">
      <c r="B63" s="79" t="s">
        <v>64</v>
      </c>
      <c r="C63" s="80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 t="shared" si="15"/>
        <v>0</v>
      </c>
    </row>
    <row r="64" spans="2:9" x14ac:dyDescent="0.2">
      <c r="B64" s="11" t="s">
        <v>65</v>
      </c>
      <c r="C64" s="9"/>
      <c r="D64" s="20"/>
      <c r="E64" s="21"/>
      <c r="F64" s="20">
        <f t="shared" ref="F64:F71" si="16">D64+E64</f>
        <v>0</v>
      </c>
      <c r="G64" s="21"/>
      <c r="H64" s="21"/>
      <c r="I64" s="21">
        <f t="shared" si="15"/>
        <v>0</v>
      </c>
    </row>
    <row r="65" spans="2:9" x14ac:dyDescent="0.2">
      <c r="B65" s="11" t="s">
        <v>66</v>
      </c>
      <c r="C65" s="9"/>
      <c r="D65" s="20"/>
      <c r="E65" s="21"/>
      <c r="F65" s="20">
        <f t="shared" si="16"/>
        <v>0</v>
      </c>
      <c r="G65" s="21"/>
      <c r="H65" s="21"/>
      <c r="I65" s="21">
        <f t="shared" si="15"/>
        <v>0</v>
      </c>
    </row>
    <row r="66" spans="2:9" x14ac:dyDescent="0.2">
      <c r="B66" s="11" t="s">
        <v>67</v>
      </c>
      <c r="C66" s="9"/>
      <c r="D66" s="20"/>
      <c r="E66" s="21"/>
      <c r="F66" s="20">
        <f t="shared" si="16"/>
        <v>0</v>
      </c>
      <c r="G66" s="21"/>
      <c r="H66" s="21"/>
      <c r="I66" s="21">
        <f t="shared" si="15"/>
        <v>0</v>
      </c>
    </row>
    <row r="67" spans="2:9" x14ac:dyDescent="0.2">
      <c r="B67" s="11" t="s">
        <v>68</v>
      </c>
      <c r="C67" s="9"/>
      <c r="D67" s="20"/>
      <c r="E67" s="21"/>
      <c r="F67" s="20">
        <f t="shared" si="16"/>
        <v>0</v>
      </c>
      <c r="G67" s="21"/>
      <c r="H67" s="21"/>
      <c r="I67" s="21">
        <f t="shared" si="15"/>
        <v>0</v>
      </c>
    </row>
    <row r="68" spans="2:9" x14ac:dyDescent="0.2">
      <c r="B68" s="11" t="s">
        <v>69</v>
      </c>
      <c r="C68" s="9"/>
      <c r="D68" s="20"/>
      <c r="E68" s="21"/>
      <c r="F68" s="20">
        <f t="shared" si="16"/>
        <v>0</v>
      </c>
      <c r="G68" s="21"/>
      <c r="H68" s="21"/>
      <c r="I68" s="21">
        <f t="shared" si="15"/>
        <v>0</v>
      </c>
    </row>
    <row r="69" spans="2:9" x14ac:dyDescent="0.2">
      <c r="B69" s="11" t="s">
        <v>70</v>
      </c>
      <c r="C69" s="9"/>
      <c r="D69" s="20"/>
      <c r="E69" s="21"/>
      <c r="F69" s="20">
        <f t="shared" si="16"/>
        <v>0</v>
      </c>
      <c r="G69" s="21"/>
      <c r="H69" s="21"/>
      <c r="I69" s="21">
        <f t="shared" si="15"/>
        <v>0</v>
      </c>
    </row>
    <row r="70" spans="2:9" x14ac:dyDescent="0.2">
      <c r="B70" s="11" t="s">
        <v>71</v>
      </c>
      <c r="C70" s="9"/>
      <c r="D70" s="20"/>
      <c r="E70" s="21"/>
      <c r="F70" s="20">
        <f t="shared" si="16"/>
        <v>0</v>
      </c>
      <c r="G70" s="21"/>
      <c r="H70" s="21"/>
      <c r="I70" s="21">
        <f t="shared" si="15"/>
        <v>0</v>
      </c>
    </row>
    <row r="71" spans="2:9" x14ac:dyDescent="0.2">
      <c r="B71" s="11" t="s">
        <v>72</v>
      </c>
      <c r="C71" s="9"/>
      <c r="D71" s="20"/>
      <c r="E71" s="21"/>
      <c r="F71" s="20">
        <f t="shared" si="16"/>
        <v>0</v>
      </c>
      <c r="G71" s="21"/>
      <c r="H71" s="21"/>
      <c r="I71" s="21">
        <f t="shared" si="15"/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 t="shared" si="15"/>
        <v>0</v>
      </c>
    </row>
    <row r="73" spans="2:9" x14ac:dyDescent="0.2">
      <c r="B73" s="11" t="s">
        <v>74</v>
      </c>
      <c r="C73" s="9"/>
      <c r="D73" s="20"/>
      <c r="E73" s="21"/>
      <c r="F73" s="20">
        <f>D73+E73</f>
        <v>0</v>
      </c>
      <c r="G73" s="21"/>
      <c r="H73" s="21"/>
      <c r="I73" s="21">
        <f t="shared" si="15"/>
        <v>0</v>
      </c>
    </row>
    <row r="74" spans="2:9" x14ac:dyDescent="0.2">
      <c r="B74" s="11" t="s">
        <v>75</v>
      </c>
      <c r="C74" s="9"/>
      <c r="D74" s="20"/>
      <c r="E74" s="21"/>
      <c r="F74" s="20">
        <f>D74+E74</f>
        <v>0</v>
      </c>
      <c r="G74" s="21"/>
      <c r="H74" s="21"/>
      <c r="I74" s="21">
        <f t="shared" si="15"/>
        <v>0</v>
      </c>
    </row>
    <row r="75" spans="2:9" x14ac:dyDescent="0.2">
      <c r="B75" s="11" t="s">
        <v>76</v>
      </c>
      <c r="C75" s="9"/>
      <c r="D75" s="20"/>
      <c r="E75" s="21"/>
      <c r="F75" s="20">
        <f>D75+E75</f>
        <v>0</v>
      </c>
      <c r="G75" s="21"/>
      <c r="H75" s="21"/>
      <c r="I75" s="21">
        <f t="shared" si="15"/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7285666.0099999998</v>
      </c>
      <c r="F76" s="20">
        <f>SUM(F77:F83)</f>
        <v>7285666.0099999998</v>
      </c>
      <c r="G76" s="20">
        <f>SUM(G77:G83)</f>
        <v>6623162.3499999996</v>
      </c>
      <c r="H76" s="20">
        <f>SUM(H77:H83)</f>
        <v>6623162.3499999996</v>
      </c>
      <c r="I76" s="21">
        <f t="shared" si="15"/>
        <v>662503.66000000015</v>
      </c>
    </row>
    <row r="77" spans="2:9" x14ac:dyDescent="0.2">
      <c r="B77" s="11" t="s">
        <v>78</v>
      </c>
      <c r="C77" s="9"/>
      <c r="D77" s="20"/>
      <c r="E77" s="21"/>
      <c r="F77" s="20">
        <f t="shared" ref="F77:F83" si="17">D77+E77</f>
        <v>0</v>
      </c>
      <c r="G77" s="21"/>
      <c r="H77" s="21"/>
      <c r="I77" s="21">
        <f t="shared" si="15"/>
        <v>0</v>
      </c>
    </row>
    <row r="78" spans="2:9" x14ac:dyDescent="0.2">
      <c r="B78" s="11" t="s">
        <v>79</v>
      </c>
      <c r="C78" s="9"/>
      <c r="D78" s="20"/>
      <c r="E78" s="21"/>
      <c r="F78" s="20">
        <f t="shared" si="17"/>
        <v>0</v>
      </c>
      <c r="G78" s="21"/>
      <c r="H78" s="21"/>
      <c r="I78" s="21">
        <f t="shared" si="15"/>
        <v>0</v>
      </c>
    </row>
    <row r="79" spans="2:9" x14ac:dyDescent="0.2">
      <c r="B79" s="11" t="s">
        <v>80</v>
      </c>
      <c r="C79" s="9"/>
      <c r="D79" s="20"/>
      <c r="E79" s="21"/>
      <c r="F79" s="20">
        <f t="shared" si="17"/>
        <v>0</v>
      </c>
      <c r="G79" s="21"/>
      <c r="H79" s="21"/>
      <c r="I79" s="21">
        <f t="shared" si="15"/>
        <v>0</v>
      </c>
    </row>
    <row r="80" spans="2:9" x14ac:dyDescent="0.2">
      <c r="B80" s="11" t="s">
        <v>81</v>
      </c>
      <c r="C80" s="9"/>
      <c r="D80" s="20"/>
      <c r="E80" s="21"/>
      <c r="F80" s="20">
        <f t="shared" si="17"/>
        <v>0</v>
      </c>
      <c r="G80" s="21"/>
      <c r="H80" s="21"/>
      <c r="I80" s="21">
        <f t="shared" si="15"/>
        <v>0</v>
      </c>
    </row>
    <row r="81" spans="2:9" x14ac:dyDescent="0.2">
      <c r="B81" s="11" t="s">
        <v>82</v>
      </c>
      <c r="C81" s="9"/>
      <c r="D81" s="20"/>
      <c r="E81" s="21"/>
      <c r="F81" s="20">
        <f t="shared" si="17"/>
        <v>0</v>
      </c>
      <c r="G81" s="21"/>
      <c r="H81" s="21"/>
      <c r="I81" s="21">
        <f t="shared" si="15"/>
        <v>0</v>
      </c>
    </row>
    <row r="82" spans="2:9" x14ac:dyDescent="0.2">
      <c r="B82" s="11" t="s">
        <v>83</v>
      </c>
      <c r="C82" s="9"/>
      <c r="D82" s="20"/>
      <c r="E82" s="21"/>
      <c r="F82" s="20">
        <f t="shared" si="17"/>
        <v>0</v>
      </c>
      <c r="G82" s="21"/>
      <c r="H82" s="21"/>
      <c r="I82" s="21">
        <f t="shared" si="15"/>
        <v>0</v>
      </c>
    </row>
    <row r="83" spans="2:9" x14ac:dyDescent="0.2">
      <c r="B83" s="11" t="s">
        <v>84</v>
      </c>
      <c r="C83" s="9"/>
      <c r="D83" s="20">
        <v>0</v>
      </c>
      <c r="E83" s="21">
        <v>7285666.0099999998</v>
      </c>
      <c r="F83" s="20">
        <f t="shared" si="17"/>
        <v>7285666.0099999998</v>
      </c>
      <c r="G83" s="21">
        <v>6623162.3499999996</v>
      </c>
      <c r="H83" s="21">
        <v>6623162.3499999996</v>
      </c>
      <c r="I83" s="21">
        <f t="shared" si="15"/>
        <v>662503.66000000015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 t="shared" ref="D85:I85" si="18">D86+D104+D94+D114+D124+D134+D138+D147+D151</f>
        <v>33065655</v>
      </c>
      <c r="E85" s="24">
        <f t="shared" si="18"/>
        <v>5748355.4000000004</v>
      </c>
      <c r="F85" s="24">
        <f t="shared" si="18"/>
        <v>38814010.399999999</v>
      </c>
      <c r="G85" s="24">
        <f t="shared" si="18"/>
        <v>9509223.3300000001</v>
      </c>
      <c r="H85" s="24">
        <f t="shared" si="18"/>
        <v>9509223.3300000001</v>
      </c>
      <c r="I85" s="24">
        <f t="shared" si="18"/>
        <v>29304787.07</v>
      </c>
    </row>
    <row r="86" spans="2:9" x14ac:dyDescent="0.2">
      <c r="B86" s="1" t="s">
        <v>12</v>
      </c>
      <c r="C86" s="7"/>
      <c r="D86" s="20">
        <f>SUM(D87:D93)</f>
        <v>8986050</v>
      </c>
      <c r="E86" s="20">
        <f>SUM(E87:E93)</f>
        <v>0</v>
      </c>
      <c r="F86" s="20">
        <f>SUM(F87:F93)</f>
        <v>8986050</v>
      </c>
      <c r="G86" s="20">
        <f>SUM(G87:G93)</f>
        <v>1584362</v>
      </c>
      <c r="H86" s="20">
        <f>SUM(H87:H93)</f>
        <v>1584362</v>
      </c>
      <c r="I86" s="21">
        <f t="shared" ref="I86:I117" si="19">F86-G86</f>
        <v>7401688</v>
      </c>
    </row>
    <row r="87" spans="2:9" x14ac:dyDescent="0.2">
      <c r="B87" s="11" t="s">
        <v>13</v>
      </c>
      <c r="C87" s="9"/>
      <c r="D87" s="20">
        <v>6421734</v>
      </c>
      <c r="E87" s="21">
        <v>0</v>
      </c>
      <c r="F87" s="20">
        <f t="shared" ref="F87:F93" si="20">D87+E87</f>
        <v>6421734</v>
      </c>
      <c r="G87" s="21">
        <v>1516148</v>
      </c>
      <c r="H87" s="21">
        <v>1516148</v>
      </c>
      <c r="I87" s="21">
        <f t="shared" si="19"/>
        <v>4905586</v>
      </c>
    </row>
    <row r="88" spans="2:9" x14ac:dyDescent="0.2">
      <c r="B88" s="11" t="s">
        <v>14</v>
      </c>
      <c r="C88" s="9"/>
      <c r="D88" s="20"/>
      <c r="E88" s="21"/>
      <c r="F88" s="20">
        <f t="shared" si="20"/>
        <v>0</v>
      </c>
      <c r="G88" s="21"/>
      <c r="H88" s="21"/>
      <c r="I88" s="21">
        <f t="shared" si="19"/>
        <v>0</v>
      </c>
    </row>
    <row r="89" spans="2:9" x14ac:dyDescent="0.2">
      <c r="B89" s="11" t="s">
        <v>15</v>
      </c>
      <c r="C89" s="9"/>
      <c r="D89" s="20">
        <v>1991115</v>
      </c>
      <c r="E89" s="21">
        <v>0</v>
      </c>
      <c r="F89" s="20">
        <f t="shared" si="20"/>
        <v>1991115</v>
      </c>
      <c r="G89" s="21">
        <v>25868</v>
      </c>
      <c r="H89" s="21">
        <v>25868</v>
      </c>
      <c r="I89" s="21">
        <f t="shared" si="19"/>
        <v>1965247</v>
      </c>
    </row>
    <row r="90" spans="2:9" x14ac:dyDescent="0.2">
      <c r="B90" s="11" t="s">
        <v>16</v>
      </c>
      <c r="C90" s="9"/>
      <c r="D90" s="20"/>
      <c r="E90" s="21"/>
      <c r="F90" s="20">
        <f t="shared" si="20"/>
        <v>0</v>
      </c>
      <c r="G90" s="21"/>
      <c r="H90" s="21"/>
      <c r="I90" s="21">
        <f t="shared" si="19"/>
        <v>0</v>
      </c>
    </row>
    <row r="91" spans="2:9" x14ac:dyDescent="0.2">
      <c r="B91" s="11" t="s">
        <v>17</v>
      </c>
      <c r="C91" s="9"/>
      <c r="D91" s="20">
        <v>573201</v>
      </c>
      <c r="E91" s="21">
        <v>0</v>
      </c>
      <c r="F91" s="20">
        <f t="shared" si="20"/>
        <v>573201</v>
      </c>
      <c r="G91" s="21">
        <v>42346</v>
      </c>
      <c r="H91" s="21">
        <v>42346</v>
      </c>
      <c r="I91" s="21">
        <f t="shared" si="19"/>
        <v>530855</v>
      </c>
    </row>
    <row r="92" spans="2:9" x14ac:dyDescent="0.2">
      <c r="B92" s="11" t="s">
        <v>18</v>
      </c>
      <c r="C92" s="9"/>
      <c r="D92" s="20"/>
      <c r="E92" s="21"/>
      <c r="F92" s="20">
        <f t="shared" si="20"/>
        <v>0</v>
      </c>
      <c r="G92" s="21"/>
      <c r="H92" s="21"/>
      <c r="I92" s="21">
        <f t="shared" si="19"/>
        <v>0</v>
      </c>
    </row>
    <row r="93" spans="2:9" x14ac:dyDescent="0.2">
      <c r="B93" s="11" t="s">
        <v>19</v>
      </c>
      <c r="C93" s="9"/>
      <c r="D93" s="20"/>
      <c r="E93" s="21"/>
      <c r="F93" s="20">
        <f t="shared" si="20"/>
        <v>0</v>
      </c>
      <c r="G93" s="21"/>
      <c r="H93" s="21"/>
      <c r="I93" s="21">
        <f t="shared" si="19"/>
        <v>0</v>
      </c>
    </row>
    <row r="94" spans="2:9" x14ac:dyDescent="0.2">
      <c r="B94" s="1" t="s">
        <v>20</v>
      </c>
      <c r="C94" s="7"/>
      <c r="D94" s="20">
        <f>SUM(D95:D103)</f>
        <v>2766292</v>
      </c>
      <c r="E94" s="20">
        <f>SUM(E95:E103)</f>
        <v>0</v>
      </c>
      <c r="F94" s="20">
        <f>SUM(F95:F103)</f>
        <v>2766292</v>
      </c>
      <c r="G94" s="20">
        <f>SUM(G95:G103)</f>
        <v>610620.25</v>
      </c>
      <c r="H94" s="20">
        <f>SUM(H95:H103)</f>
        <v>610620.25</v>
      </c>
      <c r="I94" s="21">
        <f t="shared" si="19"/>
        <v>2155671.75</v>
      </c>
    </row>
    <row r="95" spans="2:9" x14ac:dyDescent="0.2">
      <c r="B95" s="11" t="s">
        <v>21</v>
      </c>
      <c r="C95" s="9"/>
      <c r="D95" s="20"/>
      <c r="E95" s="21"/>
      <c r="F95" s="20">
        <f t="shared" ref="F95:F103" si="21">D95+E95</f>
        <v>0</v>
      </c>
      <c r="G95" s="21"/>
      <c r="H95" s="21"/>
      <c r="I95" s="21">
        <f t="shared" si="19"/>
        <v>0</v>
      </c>
    </row>
    <row r="96" spans="2:9" x14ac:dyDescent="0.2">
      <c r="B96" s="11" t="s">
        <v>22</v>
      </c>
      <c r="C96" s="9"/>
      <c r="D96" s="20"/>
      <c r="E96" s="21"/>
      <c r="F96" s="20">
        <f t="shared" si="21"/>
        <v>0</v>
      </c>
      <c r="G96" s="21"/>
      <c r="H96" s="21"/>
      <c r="I96" s="21">
        <f t="shared" si="19"/>
        <v>0</v>
      </c>
    </row>
    <row r="97" spans="2:9" x14ac:dyDescent="0.2">
      <c r="B97" s="11" t="s">
        <v>23</v>
      </c>
      <c r="C97" s="9"/>
      <c r="D97" s="20"/>
      <c r="E97" s="21"/>
      <c r="F97" s="20">
        <f t="shared" si="21"/>
        <v>0</v>
      </c>
      <c r="G97" s="21"/>
      <c r="H97" s="21"/>
      <c r="I97" s="21">
        <f t="shared" si="19"/>
        <v>0</v>
      </c>
    </row>
    <row r="98" spans="2:9" x14ac:dyDescent="0.2">
      <c r="B98" s="11" t="s">
        <v>24</v>
      </c>
      <c r="C98" s="9"/>
      <c r="D98" s="20"/>
      <c r="E98" s="21"/>
      <c r="F98" s="20">
        <f t="shared" si="21"/>
        <v>0</v>
      </c>
      <c r="G98" s="21"/>
      <c r="H98" s="21"/>
      <c r="I98" s="21">
        <f t="shared" si="19"/>
        <v>0</v>
      </c>
    </row>
    <row r="99" spans="2:9" x14ac:dyDescent="0.2">
      <c r="B99" s="11" t="s">
        <v>25</v>
      </c>
      <c r="C99" s="9"/>
      <c r="D99" s="20"/>
      <c r="E99" s="21"/>
      <c r="F99" s="20">
        <f t="shared" si="21"/>
        <v>0</v>
      </c>
      <c r="G99" s="21"/>
      <c r="H99" s="21"/>
      <c r="I99" s="21">
        <f t="shared" si="19"/>
        <v>0</v>
      </c>
    </row>
    <row r="100" spans="2:9" x14ac:dyDescent="0.2">
      <c r="B100" s="11" t="s">
        <v>26</v>
      </c>
      <c r="C100" s="9"/>
      <c r="D100" s="20">
        <v>2766292</v>
      </c>
      <c r="E100" s="21">
        <v>0</v>
      </c>
      <c r="F100" s="20">
        <f t="shared" si="21"/>
        <v>2766292</v>
      </c>
      <c r="G100" s="21">
        <v>610620.25</v>
      </c>
      <c r="H100" s="21">
        <v>610620.25</v>
      </c>
      <c r="I100" s="21">
        <f t="shared" si="19"/>
        <v>2155671.75</v>
      </c>
    </row>
    <row r="101" spans="2:9" x14ac:dyDescent="0.2">
      <c r="B101" s="11" t="s">
        <v>27</v>
      </c>
      <c r="C101" s="9"/>
      <c r="D101" s="20"/>
      <c r="E101" s="21"/>
      <c r="F101" s="20">
        <f t="shared" si="21"/>
        <v>0</v>
      </c>
      <c r="G101" s="21"/>
      <c r="H101" s="21"/>
      <c r="I101" s="21">
        <f t="shared" si="19"/>
        <v>0</v>
      </c>
    </row>
    <row r="102" spans="2:9" x14ac:dyDescent="0.2">
      <c r="B102" s="11" t="s">
        <v>28</v>
      </c>
      <c r="C102" s="9"/>
      <c r="D102" s="20"/>
      <c r="E102" s="21"/>
      <c r="F102" s="20">
        <f t="shared" si="21"/>
        <v>0</v>
      </c>
      <c r="G102" s="21"/>
      <c r="H102" s="21"/>
      <c r="I102" s="21">
        <f t="shared" si="19"/>
        <v>0</v>
      </c>
    </row>
    <row r="103" spans="2:9" x14ac:dyDescent="0.2">
      <c r="B103" s="11" t="s">
        <v>29</v>
      </c>
      <c r="C103" s="9"/>
      <c r="D103" s="20"/>
      <c r="E103" s="21"/>
      <c r="F103" s="20">
        <f t="shared" si="21"/>
        <v>0</v>
      </c>
      <c r="G103" s="21"/>
      <c r="H103" s="21"/>
      <c r="I103" s="21">
        <f t="shared" si="19"/>
        <v>0</v>
      </c>
    </row>
    <row r="104" spans="2:9" x14ac:dyDescent="0.2">
      <c r="B104" s="1" t="s">
        <v>30</v>
      </c>
      <c r="C104" s="7"/>
      <c r="D104" s="20">
        <f>SUM(D105:D113)</f>
        <v>10036246</v>
      </c>
      <c r="E104" s="20">
        <f>SUM(E105:E113)</f>
        <v>0</v>
      </c>
      <c r="F104" s="20">
        <f>SUM(F105:F113)</f>
        <v>10036246</v>
      </c>
      <c r="G104" s="20">
        <f>SUM(G105:G113)</f>
        <v>1568978.12</v>
      </c>
      <c r="H104" s="20">
        <f>SUM(H105:H113)</f>
        <v>1568978.12</v>
      </c>
      <c r="I104" s="21">
        <f t="shared" si="19"/>
        <v>8467267.879999999</v>
      </c>
    </row>
    <row r="105" spans="2:9" x14ac:dyDescent="0.2">
      <c r="B105" s="11" t="s">
        <v>31</v>
      </c>
      <c r="C105" s="9"/>
      <c r="D105" s="20">
        <v>9536246</v>
      </c>
      <c r="E105" s="21">
        <v>0</v>
      </c>
      <c r="F105" s="21">
        <f t="shared" ref="F105:F113" si="22">D105+E105</f>
        <v>9536246</v>
      </c>
      <c r="G105" s="21">
        <v>1568978.12</v>
      </c>
      <c r="H105" s="21">
        <v>1568978.12</v>
      </c>
      <c r="I105" s="21">
        <f t="shared" si="19"/>
        <v>7967267.8799999999</v>
      </c>
    </row>
    <row r="106" spans="2:9" x14ac:dyDescent="0.2">
      <c r="B106" s="11" t="s">
        <v>32</v>
      </c>
      <c r="C106" s="9"/>
      <c r="D106" s="20"/>
      <c r="E106" s="21"/>
      <c r="F106" s="21">
        <f t="shared" si="22"/>
        <v>0</v>
      </c>
      <c r="G106" s="21"/>
      <c r="H106" s="21"/>
      <c r="I106" s="21">
        <f t="shared" si="19"/>
        <v>0</v>
      </c>
    </row>
    <row r="107" spans="2:9" x14ac:dyDescent="0.2">
      <c r="B107" s="11" t="s">
        <v>33</v>
      </c>
      <c r="C107" s="9"/>
      <c r="D107" s="20"/>
      <c r="E107" s="21"/>
      <c r="F107" s="21">
        <f t="shared" si="22"/>
        <v>0</v>
      </c>
      <c r="G107" s="21"/>
      <c r="H107" s="21"/>
      <c r="I107" s="21">
        <f t="shared" si="19"/>
        <v>0</v>
      </c>
    </row>
    <row r="108" spans="2:9" x14ac:dyDescent="0.2">
      <c r="B108" s="11" t="s">
        <v>34</v>
      </c>
      <c r="C108" s="9"/>
      <c r="D108" s="20"/>
      <c r="E108" s="21"/>
      <c r="F108" s="21">
        <f t="shared" si="22"/>
        <v>0</v>
      </c>
      <c r="G108" s="21"/>
      <c r="H108" s="21"/>
      <c r="I108" s="21">
        <f t="shared" si="19"/>
        <v>0</v>
      </c>
    </row>
    <row r="109" spans="2:9" x14ac:dyDescent="0.2">
      <c r="B109" s="11" t="s">
        <v>35</v>
      </c>
      <c r="C109" s="9"/>
      <c r="D109" s="20"/>
      <c r="E109" s="21"/>
      <c r="F109" s="21">
        <f t="shared" si="22"/>
        <v>0</v>
      </c>
      <c r="G109" s="21"/>
      <c r="H109" s="21"/>
      <c r="I109" s="21">
        <f t="shared" si="19"/>
        <v>0</v>
      </c>
    </row>
    <row r="110" spans="2:9" x14ac:dyDescent="0.2">
      <c r="B110" s="11" t="s">
        <v>36</v>
      </c>
      <c r="C110" s="9"/>
      <c r="D110" s="20"/>
      <c r="E110" s="21"/>
      <c r="F110" s="21">
        <f t="shared" si="22"/>
        <v>0</v>
      </c>
      <c r="G110" s="21"/>
      <c r="H110" s="21"/>
      <c r="I110" s="21">
        <f t="shared" si="19"/>
        <v>0</v>
      </c>
    </row>
    <row r="111" spans="2:9" x14ac:dyDescent="0.2">
      <c r="B111" s="11" t="s">
        <v>37</v>
      </c>
      <c r="C111" s="9"/>
      <c r="D111" s="20"/>
      <c r="E111" s="21"/>
      <c r="F111" s="21">
        <f t="shared" si="22"/>
        <v>0</v>
      </c>
      <c r="G111" s="21"/>
      <c r="H111" s="21"/>
      <c r="I111" s="21">
        <f t="shared" si="19"/>
        <v>0</v>
      </c>
    </row>
    <row r="112" spans="2:9" x14ac:dyDescent="0.2">
      <c r="B112" s="11" t="s">
        <v>38</v>
      </c>
      <c r="C112" s="9"/>
      <c r="D112" s="20"/>
      <c r="E112" s="21"/>
      <c r="F112" s="21">
        <f t="shared" si="22"/>
        <v>0</v>
      </c>
      <c r="G112" s="21"/>
      <c r="H112" s="21"/>
      <c r="I112" s="21">
        <f t="shared" si="19"/>
        <v>0</v>
      </c>
    </row>
    <row r="113" spans="2:9" x14ac:dyDescent="0.2">
      <c r="B113" s="11" t="s">
        <v>39</v>
      </c>
      <c r="C113" s="9"/>
      <c r="D113" s="20">
        <v>500000</v>
      </c>
      <c r="E113" s="21">
        <v>0</v>
      </c>
      <c r="F113" s="21">
        <f t="shared" si="22"/>
        <v>500000</v>
      </c>
      <c r="G113" s="21">
        <v>0</v>
      </c>
      <c r="H113" s="21">
        <v>0</v>
      </c>
      <c r="I113" s="21">
        <f t="shared" si="19"/>
        <v>500000</v>
      </c>
    </row>
    <row r="114" spans="2:9" ht="25.5" customHeight="1" x14ac:dyDescent="0.2">
      <c r="B114" s="79" t="s">
        <v>40</v>
      </c>
      <c r="C114" s="80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21">
        <f t="shared" si="19"/>
        <v>0</v>
      </c>
    </row>
    <row r="115" spans="2:9" x14ac:dyDescent="0.2">
      <c r="B115" s="11" t="s">
        <v>41</v>
      </c>
      <c r="C115" s="9"/>
      <c r="D115" s="20"/>
      <c r="E115" s="21"/>
      <c r="F115" s="21">
        <f t="shared" ref="F115:F123" si="23">D115+E115</f>
        <v>0</v>
      </c>
      <c r="G115" s="21"/>
      <c r="H115" s="21"/>
      <c r="I115" s="21">
        <f t="shared" si="19"/>
        <v>0</v>
      </c>
    </row>
    <row r="116" spans="2:9" x14ac:dyDescent="0.2">
      <c r="B116" s="11" t="s">
        <v>42</v>
      </c>
      <c r="C116" s="9"/>
      <c r="D116" s="20"/>
      <c r="E116" s="21"/>
      <c r="F116" s="21">
        <f t="shared" si="23"/>
        <v>0</v>
      </c>
      <c r="G116" s="21"/>
      <c r="H116" s="21"/>
      <c r="I116" s="21">
        <f t="shared" si="19"/>
        <v>0</v>
      </c>
    </row>
    <row r="117" spans="2:9" x14ac:dyDescent="0.2">
      <c r="B117" s="11" t="s">
        <v>43</v>
      </c>
      <c r="C117" s="9"/>
      <c r="D117" s="20"/>
      <c r="E117" s="21"/>
      <c r="F117" s="21">
        <f t="shared" si="23"/>
        <v>0</v>
      </c>
      <c r="G117" s="21"/>
      <c r="H117" s="21"/>
      <c r="I117" s="21">
        <f t="shared" si="19"/>
        <v>0</v>
      </c>
    </row>
    <row r="118" spans="2:9" x14ac:dyDescent="0.2">
      <c r="B118" s="11" t="s">
        <v>44</v>
      </c>
      <c r="C118" s="9"/>
      <c r="D118" s="20"/>
      <c r="E118" s="21"/>
      <c r="F118" s="21">
        <f t="shared" si="23"/>
        <v>0</v>
      </c>
      <c r="G118" s="21"/>
      <c r="H118" s="21"/>
      <c r="I118" s="21">
        <f t="shared" ref="I118:I149" si="24">F118-G118</f>
        <v>0</v>
      </c>
    </row>
    <row r="119" spans="2:9" x14ac:dyDescent="0.2">
      <c r="B119" s="11" t="s">
        <v>45</v>
      </c>
      <c r="C119" s="9"/>
      <c r="D119" s="20"/>
      <c r="E119" s="21"/>
      <c r="F119" s="21">
        <f t="shared" si="23"/>
        <v>0</v>
      </c>
      <c r="G119" s="21"/>
      <c r="H119" s="21"/>
      <c r="I119" s="21">
        <f t="shared" si="24"/>
        <v>0</v>
      </c>
    </row>
    <row r="120" spans="2:9" x14ac:dyDescent="0.2">
      <c r="B120" s="11" t="s">
        <v>46</v>
      </c>
      <c r="C120" s="9"/>
      <c r="D120" s="20"/>
      <c r="E120" s="21"/>
      <c r="F120" s="21">
        <f t="shared" si="23"/>
        <v>0</v>
      </c>
      <c r="G120" s="21"/>
      <c r="H120" s="21"/>
      <c r="I120" s="21">
        <f t="shared" si="24"/>
        <v>0</v>
      </c>
    </row>
    <row r="121" spans="2:9" x14ac:dyDescent="0.2">
      <c r="B121" s="11" t="s">
        <v>47</v>
      </c>
      <c r="C121" s="9"/>
      <c r="D121" s="20"/>
      <c r="E121" s="21"/>
      <c r="F121" s="21">
        <f t="shared" si="23"/>
        <v>0</v>
      </c>
      <c r="G121" s="21"/>
      <c r="H121" s="21"/>
      <c r="I121" s="21">
        <f t="shared" si="24"/>
        <v>0</v>
      </c>
    </row>
    <row r="122" spans="2:9" x14ac:dyDescent="0.2">
      <c r="B122" s="11" t="s">
        <v>48</v>
      </c>
      <c r="C122" s="9"/>
      <c r="D122" s="20"/>
      <c r="E122" s="21"/>
      <c r="F122" s="21">
        <f t="shared" si="23"/>
        <v>0</v>
      </c>
      <c r="G122" s="21"/>
      <c r="H122" s="21"/>
      <c r="I122" s="21">
        <f t="shared" si="24"/>
        <v>0</v>
      </c>
    </row>
    <row r="123" spans="2:9" x14ac:dyDescent="0.2">
      <c r="B123" s="11" t="s">
        <v>49</v>
      </c>
      <c r="C123" s="9"/>
      <c r="D123" s="20"/>
      <c r="E123" s="21"/>
      <c r="F123" s="21">
        <f t="shared" si="23"/>
        <v>0</v>
      </c>
      <c r="G123" s="21"/>
      <c r="H123" s="21"/>
      <c r="I123" s="21">
        <f t="shared" si="24"/>
        <v>0</v>
      </c>
    </row>
    <row r="124" spans="2:9" x14ac:dyDescent="0.2">
      <c r="B124" s="1" t="s">
        <v>50</v>
      </c>
      <c r="C124" s="7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1">
        <f t="shared" si="24"/>
        <v>0</v>
      </c>
    </row>
    <row r="125" spans="2:9" x14ac:dyDescent="0.2">
      <c r="B125" s="11" t="s">
        <v>51</v>
      </c>
      <c r="C125" s="9"/>
      <c r="D125" s="20"/>
      <c r="E125" s="21"/>
      <c r="F125" s="21">
        <f t="shared" ref="F125:F133" si="25">D125+E125</f>
        <v>0</v>
      </c>
      <c r="G125" s="21"/>
      <c r="H125" s="21"/>
      <c r="I125" s="21">
        <f t="shared" si="24"/>
        <v>0</v>
      </c>
    </row>
    <row r="126" spans="2:9" x14ac:dyDescent="0.2">
      <c r="B126" s="11" t="s">
        <v>52</v>
      </c>
      <c r="C126" s="9"/>
      <c r="D126" s="20"/>
      <c r="E126" s="21"/>
      <c r="F126" s="21">
        <f t="shared" si="25"/>
        <v>0</v>
      </c>
      <c r="G126" s="21"/>
      <c r="H126" s="21"/>
      <c r="I126" s="21">
        <f t="shared" si="24"/>
        <v>0</v>
      </c>
    </row>
    <row r="127" spans="2:9" x14ac:dyDescent="0.2">
      <c r="B127" s="11" t="s">
        <v>53</v>
      </c>
      <c r="C127" s="9"/>
      <c r="D127" s="20"/>
      <c r="E127" s="21"/>
      <c r="F127" s="21">
        <f t="shared" si="25"/>
        <v>0</v>
      </c>
      <c r="G127" s="21"/>
      <c r="H127" s="21"/>
      <c r="I127" s="21">
        <f t="shared" si="24"/>
        <v>0</v>
      </c>
    </row>
    <row r="128" spans="2:9" x14ac:dyDescent="0.2">
      <c r="B128" s="11" t="s">
        <v>54</v>
      </c>
      <c r="C128" s="9"/>
      <c r="D128" s="20"/>
      <c r="E128" s="21"/>
      <c r="F128" s="21">
        <f t="shared" si="25"/>
        <v>0</v>
      </c>
      <c r="G128" s="21"/>
      <c r="H128" s="21"/>
      <c r="I128" s="21">
        <f t="shared" si="24"/>
        <v>0</v>
      </c>
    </row>
    <row r="129" spans="2:9" x14ac:dyDescent="0.2">
      <c r="B129" s="11" t="s">
        <v>55</v>
      </c>
      <c r="C129" s="9"/>
      <c r="D129" s="20"/>
      <c r="E129" s="21"/>
      <c r="F129" s="21">
        <f t="shared" si="25"/>
        <v>0</v>
      </c>
      <c r="G129" s="21"/>
      <c r="H129" s="21"/>
      <c r="I129" s="21">
        <f t="shared" si="24"/>
        <v>0</v>
      </c>
    </row>
    <row r="130" spans="2:9" x14ac:dyDescent="0.2">
      <c r="B130" s="11" t="s">
        <v>56</v>
      </c>
      <c r="C130" s="9"/>
      <c r="D130" s="20"/>
      <c r="E130" s="21"/>
      <c r="F130" s="21">
        <f t="shared" si="25"/>
        <v>0</v>
      </c>
      <c r="G130" s="21"/>
      <c r="H130" s="21"/>
      <c r="I130" s="21">
        <f t="shared" si="24"/>
        <v>0</v>
      </c>
    </row>
    <row r="131" spans="2:9" x14ac:dyDescent="0.2">
      <c r="B131" s="11" t="s">
        <v>57</v>
      </c>
      <c r="C131" s="9"/>
      <c r="D131" s="20"/>
      <c r="E131" s="21"/>
      <c r="F131" s="21">
        <f t="shared" si="25"/>
        <v>0</v>
      </c>
      <c r="G131" s="21"/>
      <c r="H131" s="21"/>
      <c r="I131" s="21">
        <f t="shared" si="24"/>
        <v>0</v>
      </c>
    </row>
    <row r="132" spans="2:9" x14ac:dyDescent="0.2">
      <c r="B132" s="11" t="s">
        <v>58</v>
      </c>
      <c r="C132" s="9"/>
      <c r="D132" s="20"/>
      <c r="E132" s="21"/>
      <c r="F132" s="21">
        <f t="shared" si="25"/>
        <v>0</v>
      </c>
      <c r="G132" s="21"/>
      <c r="H132" s="21"/>
      <c r="I132" s="21">
        <f t="shared" si="24"/>
        <v>0</v>
      </c>
    </row>
    <row r="133" spans="2:9" x14ac:dyDescent="0.2">
      <c r="B133" s="11" t="s">
        <v>59</v>
      </c>
      <c r="C133" s="9"/>
      <c r="D133" s="20"/>
      <c r="E133" s="21"/>
      <c r="F133" s="21">
        <f t="shared" si="25"/>
        <v>0</v>
      </c>
      <c r="G133" s="21"/>
      <c r="H133" s="21"/>
      <c r="I133" s="21">
        <f t="shared" si="24"/>
        <v>0</v>
      </c>
    </row>
    <row r="134" spans="2:9" x14ac:dyDescent="0.2">
      <c r="B134" s="1" t="s">
        <v>60</v>
      </c>
      <c r="C134" s="7"/>
      <c r="D134" s="20">
        <f>SUM(D135:D137)</f>
        <v>11277067</v>
      </c>
      <c r="E134" s="20">
        <f>SUM(E135:E137)</f>
        <v>0</v>
      </c>
      <c r="F134" s="20">
        <f>SUM(F135:F137)</f>
        <v>11277067</v>
      </c>
      <c r="G134" s="20">
        <f>SUM(G135:G137)</f>
        <v>0</v>
      </c>
      <c r="H134" s="20">
        <f>SUM(H135:H137)</f>
        <v>0</v>
      </c>
      <c r="I134" s="21">
        <f t="shared" si="24"/>
        <v>11277067</v>
      </c>
    </row>
    <row r="135" spans="2:9" x14ac:dyDescent="0.2">
      <c r="B135" s="11" t="s">
        <v>61</v>
      </c>
      <c r="C135" s="9"/>
      <c r="D135" s="20">
        <v>125604</v>
      </c>
      <c r="E135" s="21">
        <v>0</v>
      </c>
      <c r="F135" s="21">
        <f>D135+E135</f>
        <v>125604</v>
      </c>
      <c r="G135" s="21">
        <v>0</v>
      </c>
      <c r="H135" s="21">
        <v>0</v>
      </c>
      <c r="I135" s="21">
        <f t="shared" si="24"/>
        <v>125604</v>
      </c>
    </row>
    <row r="136" spans="2:9" x14ac:dyDescent="0.2">
      <c r="B136" s="11" t="s">
        <v>62</v>
      </c>
      <c r="C136" s="9"/>
      <c r="D136" s="20">
        <v>11151463</v>
      </c>
      <c r="E136" s="21">
        <v>0</v>
      </c>
      <c r="F136" s="21">
        <f>D136+E136</f>
        <v>11151463</v>
      </c>
      <c r="G136" s="21">
        <v>0</v>
      </c>
      <c r="H136" s="21">
        <v>0</v>
      </c>
      <c r="I136" s="21">
        <f t="shared" si="24"/>
        <v>11151463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 t="shared" si="24"/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 t="shared" si="24"/>
        <v>0</v>
      </c>
    </row>
    <row r="139" spans="2:9" x14ac:dyDescent="0.2">
      <c r="B139" s="11" t="s">
        <v>65</v>
      </c>
      <c r="C139" s="9"/>
      <c r="D139" s="20"/>
      <c r="E139" s="21"/>
      <c r="F139" s="21">
        <f t="shared" ref="F139:F146" si="26">D139+E139</f>
        <v>0</v>
      </c>
      <c r="G139" s="21"/>
      <c r="H139" s="21"/>
      <c r="I139" s="21">
        <f t="shared" si="24"/>
        <v>0</v>
      </c>
    </row>
    <row r="140" spans="2:9" x14ac:dyDescent="0.2">
      <c r="B140" s="11" t="s">
        <v>66</v>
      </c>
      <c r="C140" s="9"/>
      <c r="D140" s="20"/>
      <c r="E140" s="21"/>
      <c r="F140" s="21">
        <f t="shared" si="26"/>
        <v>0</v>
      </c>
      <c r="G140" s="21"/>
      <c r="H140" s="21"/>
      <c r="I140" s="21">
        <f t="shared" si="24"/>
        <v>0</v>
      </c>
    </row>
    <row r="141" spans="2:9" x14ac:dyDescent="0.2">
      <c r="B141" s="11" t="s">
        <v>67</v>
      </c>
      <c r="C141" s="9"/>
      <c r="D141" s="20"/>
      <c r="E141" s="21"/>
      <c r="F141" s="21">
        <f t="shared" si="26"/>
        <v>0</v>
      </c>
      <c r="G141" s="21"/>
      <c r="H141" s="21"/>
      <c r="I141" s="21">
        <f t="shared" si="24"/>
        <v>0</v>
      </c>
    </row>
    <row r="142" spans="2:9" x14ac:dyDescent="0.2">
      <c r="B142" s="11" t="s">
        <v>68</v>
      </c>
      <c r="C142" s="9"/>
      <c r="D142" s="20"/>
      <c r="E142" s="21"/>
      <c r="F142" s="21">
        <f t="shared" si="26"/>
        <v>0</v>
      </c>
      <c r="G142" s="21"/>
      <c r="H142" s="21"/>
      <c r="I142" s="21">
        <f t="shared" si="24"/>
        <v>0</v>
      </c>
    </row>
    <row r="143" spans="2:9" x14ac:dyDescent="0.2">
      <c r="B143" s="11" t="s">
        <v>69</v>
      </c>
      <c r="C143" s="9"/>
      <c r="D143" s="20"/>
      <c r="E143" s="21"/>
      <c r="F143" s="21">
        <f t="shared" si="26"/>
        <v>0</v>
      </c>
      <c r="G143" s="21"/>
      <c r="H143" s="21"/>
      <c r="I143" s="21">
        <f t="shared" si="24"/>
        <v>0</v>
      </c>
    </row>
    <row r="144" spans="2:9" x14ac:dyDescent="0.2">
      <c r="B144" s="11" t="s">
        <v>70</v>
      </c>
      <c r="C144" s="9"/>
      <c r="D144" s="20"/>
      <c r="E144" s="21"/>
      <c r="F144" s="21">
        <f t="shared" si="26"/>
        <v>0</v>
      </c>
      <c r="G144" s="21"/>
      <c r="H144" s="21"/>
      <c r="I144" s="21">
        <f t="shared" si="24"/>
        <v>0</v>
      </c>
    </row>
    <row r="145" spans="2:9" x14ac:dyDescent="0.2">
      <c r="B145" s="11" t="s">
        <v>71</v>
      </c>
      <c r="C145" s="9"/>
      <c r="D145" s="20"/>
      <c r="E145" s="21"/>
      <c r="F145" s="21">
        <f t="shared" si="26"/>
        <v>0</v>
      </c>
      <c r="G145" s="21"/>
      <c r="H145" s="21"/>
      <c r="I145" s="21">
        <f t="shared" si="24"/>
        <v>0</v>
      </c>
    </row>
    <row r="146" spans="2:9" x14ac:dyDescent="0.2">
      <c r="B146" s="11" t="s">
        <v>72</v>
      </c>
      <c r="C146" s="9"/>
      <c r="D146" s="20"/>
      <c r="E146" s="21"/>
      <c r="F146" s="21">
        <f t="shared" si="26"/>
        <v>0</v>
      </c>
      <c r="G146" s="21"/>
      <c r="H146" s="21"/>
      <c r="I146" s="21">
        <f t="shared" si="24"/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 t="shared" si="24"/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24"/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 t="shared" si="24"/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 t="shared" ref="I150:I158" si="27"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5748355.4000000004</v>
      </c>
      <c r="F151" s="20">
        <f>SUM(F152:F158)</f>
        <v>5748355.4000000004</v>
      </c>
      <c r="G151" s="20">
        <f>SUM(G152:G158)</f>
        <v>5745262.96</v>
      </c>
      <c r="H151" s="20">
        <f>SUM(H152:H158)</f>
        <v>5745262.96</v>
      </c>
      <c r="I151" s="21">
        <f t="shared" si="27"/>
        <v>3092.4400000004098</v>
      </c>
    </row>
    <row r="152" spans="2:9" x14ac:dyDescent="0.2">
      <c r="B152" s="11" t="s">
        <v>78</v>
      </c>
      <c r="C152" s="9"/>
      <c r="D152" s="20"/>
      <c r="E152" s="21"/>
      <c r="F152" s="21">
        <f t="shared" ref="F152:F158" si="28">D152+E152</f>
        <v>0</v>
      </c>
      <c r="G152" s="21"/>
      <c r="H152" s="21"/>
      <c r="I152" s="21">
        <f t="shared" si="27"/>
        <v>0</v>
      </c>
    </row>
    <row r="153" spans="2:9" x14ac:dyDescent="0.2">
      <c r="B153" s="11" t="s">
        <v>79</v>
      </c>
      <c r="C153" s="9"/>
      <c r="D153" s="20"/>
      <c r="E153" s="21"/>
      <c r="F153" s="21">
        <f t="shared" si="28"/>
        <v>0</v>
      </c>
      <c r="G153" s="21"/>
      <c r="H153" s="21"/>
      <c r="I153" s="21">
        <f t="shared" si="27"/>
        <v>0</v>
      </c>
    </row>
    <row r="154" spans="2:9" x14ac:dyDescent="0.2">
      <c r="B154" s="11" t="s">
        <v>80</v>
      </c>
      <c r="C154" s="9"/>
      <c r="D154" s="20"/>
      <c r="E154" s="21"/>
      <c r="F154" s="21">
        <f t="shared" si="28"/>
        <v>0</v>
      </c>
      <c r="G154" s="21"/>
      <c r="H154" s="21"/>
      <c r="I154" s="21">
        <f t="shared" si="27"/>
        <v>0</v>
      </c>
    </row>
    <row r="155" spans="2:9" x14ac:dyDescent="0.2">
      <c r="B155" s="11" t="s">
        <v>81</v>
      </c>
      <c r="C155" s="9"/>
      <c r="D155" s="20"/>
      <c r="E155" s="21"/>
      <c r="F155" s="21">
        <f t="shared" si="28"/>
        <v>0</v>
      </c>
      <c r="G155" s="21"/>
      <c r="H155" s="21"/>
      <c r="I155" s="21">
        <f t="shared" si="27"/>
        <v>0</v>
      </c>
    </row>
    <row r="156" spans="2:9" x14ac:dyDescent="0.2">
      <c r="B156" s="11" t="s">
        <v>82</v>
      </c>
      <c r="C156" s="9"/>
      <c r="D156" s="20"/>
      <c r="E156" s="21"/>
      <c r="F156" s="21">
        <f t="shared" si="28"/>
        <v>0</v>
      </c>
      <c r="G156" s="21"/>
      <c r="H156" s="21"/>
      <c r="I156" s="21">
        <f t="shared" si="27"/>
        <v>0</v>
      </c>
    </row>
    <row r="157" spans="2:9" x14ac:dyDescent="0.2">
      <c r="B157" s="11" t="s">
        <v>83</v>
      </c>
      <c r="C157" s="9"/>
      <c r="D157" s="20"/>
      <c r="E157" s="21"/>
      <c r="F157" s="21">
        <f t="shared" si="28"/>
        <v>0</v>
      </c>
      <c r="G157" s="21"/>
      <c r="H157" s="21"/>
      <c r="I157" s="21">
        <f t="shared" si="27"/>
        <v>0</v>
      </c>
    </row>
    <row r="158" spans="2:9" x14ac:dyDescent="0.2">
      <c r="B158" s="11" t="s">
        <v>84</v>
      </c>
      <c r="C158" s="9"/>
      <c r="D158" s="20">
        <v>0</v>
      </c>
      <c r="E158" s="21">
        <v>5748355.4000000004</v>
      </c>
      <c r="F158" s="21">
        <f t="shared" si="28"/>
        <v>5748355.4000000004</v>
      </c>
      <c r="G158" s="21">
        <v>5745262.96</v>
      </c>
      <c r="H158" s="21">
        <v>5745262.96</v>
      </c>
      <c r="I158" s="21">
        <f t="shared" si="27"/>
        <v>3092.4400000004098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 t="shared" ref="D160:I160" si="29">D10+D85</f>
        <v>80088737.780000001</v>
      </c>
      <c r="E160" s="19">
        <f t="shared" si="29"/>
        <v>14195926.41</v>
      </c>
      <c r="F160" s="19">
        <f t="shared" si="29"/>
        <v>94284664.189999998</v>
      </c>
      <c r="G160" s="19">
        <f t="shared" si="29"/>
        <v>22245566.439999998</v>
      </c>
      <c r="H160" s="19">
        <f t="shared" si="29"/>
        <v>22239567.439999998</v>
      </c>
      <c r="I160" s="19">
        <f t="shared" si="29"/>
        <v>72039097.75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  <row r="163" spans="2:9" x14ac:dyDescent="0.2">
      <c r="B163" s="58" t="s">
        <v>91</v>
      </c>
      <c r="C163" s="58"/>
      <c r="D163" s="58"/>
      <c r="E163" s="58"/>
      <c r="F163" s="58"/>
      <c r="G163" s="58"/>
      <c r="H163" s="58"/>
      <c r="I163" s="58"/>
    </row>
    <row r="164" spans="2:9" ht="21.75" customHeight="1" x14ac:dyDescent="0.2">
      <c r="B164" s="58"/>
      <c r="C164" s="58"/>
      <c r="D164" s="58"/>
      <c r="E164" s="58"/>
      <c r="F164" s="58"/>
      <c r="G164" s="58"/>
      <c r="H164" s="58"/>
      <c r="I164" s="58"/>
    </row>
    <row r="165" spans="2:9" ht="15.75" x14ac:dyDescent="0.25">
      <c r="B165" s="27"/>
      <c r="C165" s="27"/>
      <c r="D165" s="28"/>
      <c r="E165" s="28"/>
      <c r="F165" s="28"/>
      <c r="G165" s="29"/>
      <c r="H165" s="29"/>
      <c r="I165" s="29"/>
    </row>
    <row r="166" spans="2:9" x14ac:dyDescent="0.2">
      <c r="B166" s="52" t="s">
        <v>92</v>
      </c>
      <c r="C166" s="52"/>
      <c r="D166" s="52"/>
      <c r="E166" s="52"/>
      <c r="F166" s="52"/>
      <c r="G166" s="52"/>
      <c r="H166" s="52"/>
      <c r="I166" s="52"/>
    </row>
    <row r="167" spans="2:9" ht="29.25" customHeight="1" x14ac:dyDescent="0.2">
      <c r="B167" s="52"/>
      <c r="C167" s="52"/>
      <c r="D167" s="52"/>
      <c r="E167" s="52"/>
      <c r="F167" s="52"/>
      <c r="G167" s="52"/>
      <c r="H167" s="52"/>
      <c r="I167" s="52"/>
    </row>
    <row r="168" spans="2:9" x14ac:dyDescent="0.2">
      <c r="B168" s="30"/>
      <c r="C168" s="30"/>
      <c r="D168" s="31"/>
      <c r="E168" s="31"/>
      <c r="F168" s="31"/>
      <c r="G168" s="31"/>
      <c r="H168" s="31"/>
      <c r="I168" s="31"/>
    </row>
    <row r="169" spans="2:9" x14ac:dyDescent="0.2">
      <c r="B169" s="30"/>
      <c r="C169" s="30"/>
      <c r="D169" s="31"/>
      <c r="E169" s="31"/>
      <c r="F169" s="31"/>
      <c r="G169" s="31"/>
      <c r="H169" s="31"/>
      <c r="I169" s="31"/>
    </row>
    <row r="170" spans="2:9" x14ac:dyDescent="0.2">
      <c r="B170" s="30"/>
      <c r="C170" s="30"/>
      <c r="D170" s="31"/>
      <c r="E170" s="31"/>
      <c r="F170" s="31"/>
      <c r="G170" s="31"/>
      <c r="H170" s="31"/>
      <c r="I170" s="31"/>
    </row>
    <row r="171" spans="2:9" x14ac:dyDescent="0.2">
      <c r="B171" s="30"/>
      <c r="C171" s="30"/>
      <c r="E171" s="32"/>
      <c r="F171" s="32"/>
      <c r="G171" s="31"/>
      <c r="H171" s="31"/>
      <c r="I171" s="31"/>
    </row>
    <row r="172" spans="2:9" x14ac:dyDescent="0.2">
      <c r="B172" s="57" t="s">
        <v>93</v>
      </c>
      <c r="C172" s="57"/>
      <c r="D172" s="56" t="s">
        <v>94</v>
      </c>
      <c r="E172" s="56"/>
      <c r="F172" s="56"/>
      <c r="G172" s="55" t="s">
        <v>95</v>
      </c>
      <c r="H172" s="55"/>
      <c r="I172" s="55"/>
    </row>
    <row r="173" spans="2:9" x14ac:dyDescent="0.2">
      <c r="B173" s="54" t="s">
        <v>96</v>
      </c>
      <c r="C173" s="54"/>
      <c r="D173" s="53" t="s">
        <v>97</v>
      </c>
      <c r="E173" s="53"/>
      <c r="F173" s="53"/>
      <c r="G173" s="53" t="s">
        <v>98</v>
      </c>
      <c r="H173" s="53"/>
      <c r="I173" s="53"/>
    </row>
  </sheetData>
  <mergeCells count="20">
    <mergeCell ref="B7:C9"/>
    <mergeCell ref="I7:I9"/>
    <mergeCell ref="B2:I2"/>
    <mergeCell ref="B3:I3"/>
    <mergeCell ref="B4:I4"/>
    <mergeCell ref="B5:I5"/>
    <mergeCell ref="B6:I6"/>
    <mergeCell ref="D7:H8"/>
    <mergeCell ref="B173:C173"/>
    <mergeCell ref="D173:F173"/>
    <mergeCell ref="G173:I173"/>
    <mergeCell ref="B39:C39"/>
    <mergeCell ref="B49:C49"/>
    <mergeCell ref="B63:C63"/>
    <mergeCell ref="B114:C114"/>
    <mergeCell ref="B163:I164"/>
    <mergeCell ref="B166:I167"/>
    <mergeCell ref="B172:C172"/>
    <mergeCell ref="D172:F172"/>
    <mergeCell ref="G172:I172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tabSelected="1" view="pageBreakPreview" zoomScaleNormal="100" zoomScaleSheetLayoutView="100" workbookViewId="0">
      <selection sqref="A1:D2"/>
    </sheetView>
  </sheetViews>
  <sheetFormatPr baseColWidth="10" defaultColWidth="8" defaultRowHeight="10.5" x14ac:dyDescent="0.25"/>
  <cols>
    <col min="1" max="1" width="1.85546875" style="43" customWidth="1"/>
    <col min="2" max="2" width="2" style="43" customWidth="1"/>
    <col min="3" max="3" width="6.42578125" style="43" customWidth="1"/>
    <col min="4" max="4" width="12.85546875" style="43" customWidth="1"/>
    <col min="5" max="5" width="7.7109375" style="43" customWidth="1"/>
    <col min="6" max="6" width="10.85546875" style="43" customWidth="1"/>
    <col min="7" max="7" width="12.28515625" style="43" customWidth="1"/>
    <col min="8" max="8" width="2.5703125" style="43" customWidth="1"/>
    <col min="9" max="9" width="3.140625" style="43" customWidth="1"/>
    <col min="10" max="10" width="8.42578125" style="43" customWidth="1"/>
    <col min="11" max="11" width="2.5703125" style="43" customWidth="1"/>
    <col min="12" max="12" width="7" style="43" customWidth="1"/>
    <col min="13" max="13" width="8.42578125" style="43" customWidth="1"/>
    <col min="14" max="14" width="8.28515625" style="43" customWidth="1"/>
    <col min="15" max="15" width="11" style="43" customWidth="1"/>
    <col min="16" max="16" width="4.42578125" style="43" customWidth="1"/>
    <col min="17" max="17" width="8.42578125" style="43" customWidth="1"/>
    <col min="18" max="18" width="2.5703125" style="43" customWidth="1"/>
    <col min="19" max="19" width="1.42578125" style="43" customWidth="1"/>
    <col min="20" max="20" width="1.7109375" style="43" customWidth="1"/>
    <col min="21" max="21" width="3.28515625" style="43" customWidth="1"/>
    <col min="22" max="22" width="2.5703125" style="43" customWidth="1"/>
    <col min="23" max="24" width="3.85546875" style="43" customWidth="1"/>
    <col min="25" max="16384" width="8" style="43"/>
  </cols>
  <sheetData>
    <row r="1" spans="1:24" ht="13.7" customHeight="1" x14ac:dyDescent="0.25">
      <c r="A1" s="107"/>
      <c r="B1" s="107"/>
      <c r="C1" s="107"/>
      <c r="D1" s="107"/>
      <c r="E1" s="108" t="s">
        <v>99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24" ht="12.95" customHeight="1" x14ac:dyDescent="0.25">
      <c r="A2" s="107"/>
      <c r="B2" s="107"/>
      <c r="C2" s="107"/>
      <c r="D2" s="107"/>
      <c r="E2" s="109" t="s">
        <v>100</v>
      </c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24" ht="12.95" customHeight="1" x14ac:dyDescent="0.25">
      <c r="D3" s="110" t="s">
        <v>198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1" t="s">
        <v>102</v>
      </c>
      <c r="Q3" s="111"/>
      <c r="R3" s="111"/>
      <c r="S3" s="112" t="s">
        <v>200</v>
      </c>
      <c r="T3" s="112"/>
      <c r="U3" s="112"/>
      <c r="V3" s="112"/>
      <c r="W3" s="112"/>
    </row>
    <row r="4" spans="1:24" ht="12.95" customHeight="1" x14ac:dyDescent="0.25"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6"/>
      <c r="Q4" s="46"/>
      <c r="R4" s="46"/>
      <c r="S4" s="49"/>
      <c r="T4" s="49"/>
      <c r="U4" s="49"/>
      <c r="V4" s="49"/>
      <c r="W4" s="49"/>
    </row>
    <row r="5" spans="1:24" ht="12.95" customHeight="1" x14ac:dyDescent="0.2">
      <c r="C5" s="47" t="s">
        <v>104</v>
      </c>
      <c r="D5" s="113" t="s">
        <v>201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46" t="s">
        <v>106</v>
      </c>
      <c r="S5" s="111" t="s">
        <v>199</v>
      </c>
      <c r="T5" s="111"/>
      <c r="U5" s="111"/>
      <c r="V5" s="111"/>
    </row>
    <row r="6" spans="1:24" ht="20.25" customHeight="1" x14ac:dyDescent="0.25">
      <c r="A6" s="104" t="s">
        <v>108</v>
      </c>
      <c r="B6" s="104"/>
      <c r="C6" s="104"/>
      <c r="D6" s="104"/>
      <c r="E6" s="104"/>
      <c r="F6" s="104"/>
      <c r="G6" s="114" t="s">
        <v>4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</row>
    <row r="7" spans="1:24" ht="18.75" customHeight="1" x14ac:dyDescent="0.2">
      <c r="A7" s="104"/>
      <c r="B7" s="104"/>
      <c r="C7" s="104"/>
      <c r="D7" s="104"/>
      <c r="E7" s="104"/>
      <c r="F7" s="104"/>
      <c r="G7" s="103" t="s">
        <v>109</v>
      </c>
      <c r="H7" s="103"/>
      <c r="I7" s="103"/>
      <c r="J7" s="105" t="s">
        <v>110</v>
      </c>
      <c r="K7" s="105"/>
      <c r="L7" s="105"/>
      <c r="M7" s="103" t="s">
        <v>111</v>
      </c>
      <c r="N7" s="103"/>
      <c r="O7" s="103" t="s">
        <v>9</v>
      </c>
      <c r="P7" s="103"/>
      <c r="Q7" s="103" t="s">
        <v>112</v>
      </c>
      <c r="R7" s="103"/>
      <c r="S7" s="103"/>
      <c r="T7" s="103"/>
      <c r="U7" s="103" t="s">
        <v>113</v>
      </c>
      <c r="V7" s="103"/>
      <c r="W7" s="103"/>
      <c r="X7" s="103"/>
    </row>
    <row r="8" spans="1:24" ht="13.7" customHeight="1" x14ac:dyDescent="0.2">
      <c r="H8" s="44" t="s">
        <v>114</v>
      </c>
      <c r="K8" s="44" t="s">
        <v>115</v>
      </c>
      <c r="N8" s="44" t="s">
        <v>116</v>
      </c>
      <c r="S8" s="44" t="s">
        <v>117</v>
      </c>
      <c r="V8" s="103" t="s">
        <v>118</v>
      </c>
      <c r="W8" s="103"/>
      <c r="X8" s="103"/>
    </row>
    <row r="9" spans="1:24" ht="9.75" customHeight="1" x14ac:dyDescent="0.25"/>
    <row r="10" spans="1:24" ht="9.6" customHeight="1" x14ac:dyDescent="0.25">
      <c r="B10" s="116" t="s">
        <v>119</v>
      </c>
      <c r="C10" s="116"/>
      <c r="D10" s="116"/>
      <c r="E10" s="116"/>
      <c r="F10" s="116"/>
      <c r="G10" s="117">
        <v>34127301</v>
      </c>
      <c r="H10" s="117"/>
      <c r="I10" s="117"/>
      <c r="J10" s="117">
        <v>1131905</v>
      </c>
      <c r="K10" s="117"/>
      <c r="L10" s="117"/>
      <c r="M10" s="117">
        <v>35259206</v>
      </c>
      <c r="N10" s="117"/>
      <c r="O10" s="117">
        <v>10130206.01</v>
      </c>
      <c r="P10" s="117"/>
      <c r="Q10" s="117">
        <v>8233898.0099999998</v>
      </c>
      <c r="R10" s="117"/>
      <c r="S10" s="117"/>
      <c r="T10" s="117"/>
      <c r="U10" s="117">
        <v>25128999.989999998</v>
      </c>
      <c r="V10" s="117"/>
      <c r="W10" s="117"/>
      <c r="X10" s="117"/>
    </row>
    <row r="11" spans="1:24" ht="12.6" customHeight="1" x14ac:dyDescent="0.25">
      <c r="B11" s="115" t="s">
        <v>120</v>
      </c>
      <c r="C11" s="115"/>
      <c r="D11" s="115"/>
      <c r="E11" s="115"/>
      <c r="F11" s="115"/>
      <c r="G11" s="106">
        <v>21533423</v>
      </c>
      <c r="H11" s="106"/>
      <c r="I11" s="106"/>
      <c r="J11" s="106">
        <v>0</v>
      </c>
      <c r="K11" s="106"/>
      <c r="L11" s="106"/>
      <c r="M11" s="106">
        <v>21533423</v>
      </c>
      <c r="N11" s="106"/>
      <c r="O11" s="106">
        <v>8722365.0099999998</v>
      </c>
      <c r="P11" s="106"/>
      <c r="Q11" s="106">
        <v>7009188.0099999998</v>
      </c>
      <c r="R11" s="106"/>
      <c r="S11" s="106"/>
      <c r="T11" s="106"/>
      <c r="U11" s="106">
        <v>12811057.99</v>
      </c>
      <c r="V11" s="106"/>
      <c r="W11" s="106"/>
      <c r="X11" s="106"/>
    </row>
    <row r="12" spans="1:24" ht="12.6" customHeight="1" x14ac:dyDescent="0.25">
      <c r="B12" s="115" t="s">
        <v>121</v>
      </c>
      <c r="C12" s="115"/>
      <c r="D12" s="115"/>
      <c r="E12" s="115"/>
      <c r="F12" s="115"/>
      <c r="G12" s="106">
        <v>1210000</v>
      </c>
      <c r="H12" s="106"/>
      <c r="I12" s="106"/>
      <c r="J12" s="106">
        <v>1121905</v>
      </c>
      <c r="K12" s="106"/>
      <c r="L12" s="106"/>
      <c r="M12" s="106">
        <v>2331905</v>
      </c>
      <c r="N12" s="106"/>
      <c r="O12" s="106">
        <v>349307</v>
      </c>
      <c r="P12" s="106"/>
      <c r="Q12" s="106">
        <v>349307</v>
      </c>
      <c r="R12" s="106"/>
      <c r="S12" s="106"/>
      <c r="T12" s="106"/>
      <c r="U12" s="106">
        <v>1982598</v>
      </c>
      <c r="V12" s="106"/>
      <c r="W12" s="106"/>
      <c r="X12" s="106"/>
    </row>
    <row r="13" spans="1:24" ht="12.6" customHeight="1" x14ac:dyDescent="0.25">
      <c r="B13" s="115" t="s">
        <v>122</v>
      </c>
      <c r="C13" s="115"/>
      <c r="D13" s="115"/>
      <c r="E13" s="115"/>
      <c r="F13" s="115"/>
      <c r="G13" s="106">
        <v>6593010</v>
      </c>
      <c r="H13" s="106"/>
      <c r="I13" s="106"/>
      <c r="J13" s="118">
        <v>-35000</v>
      </c>
      <c r="K13" s="118"/>
      <c r="L13" s="118"/>
      <c r="M13" s="106">
        <v>6558010</v>
      </c>
      <c r="N13" s="106"/>
      <c r="O13" s="106">
        <v>308868</v>
      </c>
      <c r="P13" s="106"/>
      <c r="Q13" s="106">
        <v>265371</v>
      </c>
      <c r="R13" s="106"/>
      <c r="S13" s="106"/>
      <c r="T13" s="106"/>
      <c r="U13" s="106">
        <v>6249142</v>
      </c>
      <c r="V13" s="106"/>
      <c r="W13" s="106"/>
      <c r="X13" s="106"/>
    </row>
    <row r="14" spans="1:24" ht="12.6" customHeight="1" x14ac:dyDescent="0.25">
      <c r="B14" s="115" t="s">
        <v>123</v>
      </c>
      <c r="C14" s="115"/>
      <c r="D14" s="115"/>
      <c r="E14" s="115"/>
      <c r="F14" s="115"/>
      <c r="G14" s="106">
        <v>0</v>
      </c>
      <c r="H14" s="106"/>
      <c r="I14" s="106"/>
      <c r="J14" s="106">
        <v>0</v>
      </c>
      <c r="K14" s="106"/>
      <c r="L14" s="106"/>
      <c r="M14" s="106">
        <v>0</v>
      </c>
      <c r="N14" s="106"/>
      <c r="O14" s="106">
        <v>0</v>
      </c>
      <c r="P14" s="106"/>
      <c r="Q14" s="106">
        <v>0</v>
      </c>
      <c r="R14" s="106"/>
      <c r="S14" s="106"/>
      <c r="T14" s="106"/>
      <c r="U14" s="106">
        <v>0</v>
      </c>
      <c r="V14" s="106"/>
      <c r="W14" s="106"/>
      <c r="X14" s="106"/>
    </row>
    <row r="15" spans="1:24" ht="12.6" customHeight="1" x14ac:dyDescent="0.25">
      <c r="B15" s="115" t="s">
        <v>124</v>
      </c>
      <c r="C15" s="115"/>
      <c r="D15" s="115"/>
      <c r="E15" s="115"/>
      <c r="F15" s="115"/>
      <c r="G15" s="106">
        <v>4790868</v>
      </c>
      <c r="H15" s="106"/>
      <c r="I15" s="106"/>
      <c r="J15" s="106">
        <v>45000</v>
      </c>
      <c r="K15" s="106"/>
      <c r="L15" s="106"/>
      <c r="M15" s="106">
        <v>4835868</v>
      </c>
      <c r="N15" s="106"/>
      <c r="O15" s="106">
        <v>749666</v>
      </c>
      <c r="P15" s="106"/>
      <c r="Q15" s="106">
        <v>610032</v>
      </c>
      <c r="R15" s="106"/>
      <c r="S15" s="106"/>
      <c r="T15" s="106"/>
      <c r="U15" s="106">
        <v>4086202</v>
      </c>
      <c r="V15" s="106"/>
      <c r="W15" s="106"/>
      <c r="X15" s="106"/>
    </row>
    <row r="16" spans="1:24" ht="12.6" customHeight="1" x14ac:dyDescent="0.25">
      <c r="B16" s="115" t="s">
        <v>125</v>
      </c>
      <c r="C16" s="115"/>
      <c r="D16" s="115"/>
      <c r="E16" s="115"/>
      <c r="F16" s="115"/>
      <c r="G16" s="106">
        <v>0</v>
      </c>
      <c r="H16" s="106"/>
      <c r="I16" s="106"/>
      <c r="J16" s="106">
        <v>0</v>
      </c>
      <c r="K16" s="106"/>
      <c r="L16" s="106"/>
      <c r="M16" s="106">
        <v>0</v>
      </c>
      <c r="N16" s="106"/>
      <c r="O16" s="106">
        <v>0</v>
      </c>
      <c r="P16" s="106"/>
      <c r="Q16" s="106">
        <v>0</v>
      </c>
      <c r="R16" s="106"/>
      <c r="S16" s="106"/>
      <c r="T16" s="106"/>
      <c r="U16" s="106">
        <v>0</v>
      </c>
      <c r="V16" s="106"/>
      <c r="W16" s="106"/>
      <c r="X16" s="106"/>
    </row>
    <row r="17" spans="2:24" ht="12.6" customHeight="1" x14ac:dyDescent="0.25">
      <c r="B17" s="115" t="s">
        <v>126</v>
      </c>
      <c r="C17" s="115"/>
      <c r="D17" s="115"/>
      <c r="E17" s="115"/>
      <c r="F17" s="115"/>
      <c r="G17" s="106">
        <v>0</v>
      </c>
      <c r="H17" s="106"/>
      <c r="I17" s="106"/>
      <c r="J17" s="106">
        <v>0</v>
      </c>
      <c r="K17" s="106"/>
      <c r="L17" s="106"/>
      <c r="M17" s="106">
        <v>0</v>
      </c>
      <c r="N17" s="106"/>
      <c r="O17" s="106">
        <v>0</v>
      </c>
      <c r="P17" s="106"/>
      <c r="Q17" s="106">
        <v>0</v>
      </c>
      <c r="R17" s="106"/>
      <c r="S17" s="106"/>
      <c r="T17" s="106"/>
      <c r="U17" s="106">
        <v>0</v>
      </c>
      <c r="V17" s="106"/>
      <c r="W17" s="106"/>
      <c r="X17" s="106"/>
    </row>
    <row r="18" spans="2:24" ht="12.6" customHeight="1" x14ac:dyDescent="0.25">
      <c r="B18" s="116" t="s">
        <v>127</v>
      </c>
      <c r="C18" s="116"/>
      <c r="D18" s="116"/>
      <c r="E18" s="116"/>
      <c r="F18" s="116"/>
      <c r="G18" s="117">
        <v>5586292</v>
      </c>
      <c r="H18" s="117"/>
      <c r="I18" s="117"/>
      <c r="J18" s="117">
        <v>2140712.6</v>
      </c>
      <c r="K18" s="117"/>
      <c r="L18" s="117"/>
      <c r="M18" s="117">
        <v>7727004.5999999996</v>
      </c>
      <c r="N18" s="117"/>
      <c r="O18" s="117">
        <v>1178096.8799999999</v>
      </c>
      <c r="P18" s="117"/>
      <c r="Q18" s="117">
        <v>1178096.8799999999</v>
      </c>
      <c r="R18" s="117"/>
      <c r="S18" s="117"/>
      <c r="T18" s="117"/>
      <c r="U18" s="117">
        <v>6548907.7199999997</v>
      </c>
      <c r="V18" s="117"/>
      <c r="W18" s="117"/>
      <c r="X18" s="117"/>
    </row>
    <row r="19" spans="2:24" ht="12.6" customHeight="1" x14ac:dyDescent="0.25">
      <c r="B19" s="115" t="s">
        <v>128</v>
      </c>
      <c r="C19" s="115"/>
      <c r="D19" s="115"/>
      <c r="E19" s="115"/>
      <c r="F19" s="115"/>
      <c r="G19" s="106">
        <v>660000</v>
      </c>
      <c r="H19" s="106"/>
      <c r="I19" s="106"/>
      <c r="J19" s="106">
        <v>0</v>
      </c>
      <c r="K19" s="106"/>
      <c r="L19" s="106"/>
      <c r="M19" s="106">
        <v>660000</v>
      </c>
      <c r="N19" s="106"/>
      <c r="O19" s="106">
        <v>208994.95</v>
      </c>
      <c r="P19" s="106"/>
      <c r="Q19" s="106">
        <v>208994.95</v>
      </c>
      <c r="R19" s="106"/>
      <c r="S19" s="106"/>
      <c r="T19" s="106"/>
      <c r="U19" s="106">
        <v>451005.05</v>
      </c>
      <c r="V19" s="106"/>
      <c r="W19" s="106"/>
      <c r="X19" s="106"/>
    </row>
    <row r="20" spans="2:24" ht="12.6" customHeight="1" x14ac:dyDescent="0.25">
      <c r="B20" s="115" t="s">
        <v>129</v>
      </c>
      <c r="C20" s="115"/>
      <c r="D20" s="115"/>
      <c r="E20" s="115"/>
      <c r="F20" s="115"/>
      <c r="G20" s="106">
        <v>10000</v>
      </c>
      <c r="H20" s="106"/>
      <c r="I20" s="106"/>
      <c r="J20" s="106">
        <v>0</v>
      </c>
      <c r="K20" s="106"/>
      <c r="L20" s="106"/>
      <c r="M20" s="106">
        <v>10000</v>
      </c>
      <c r="N20" s="106"/>
      <c r="O20" s="106">
        <v>8804</v>
      </c>
      <c r="P20" s="106"/>
      <c r="Q20" s="106">
        <v>8804</v>
      </c>
      <c r="R20" s="106"/>
      <c r="S20" s="106"/>
      <c r="T20" s="106"/>
      <c r="U20" s="106">
        <v>1196</v>
      </c>
      <c r="V20" s="106"/>
      <c r="W20" s="106"/>
      <c r="X20" s="106"/>
    </row>
    <row r="21" spans="2:24" ht="12.6" customHeight="1" x14ac:dyDescent="0.25">
      <c r="B21" s="115" t="s">
        <v>130</v>
      </c>
      <c r="C21" s="115"/>
      <c r="D21" s="115"/>
      <c r="E21" s="115"/>
      <c r="F21" s="115"/>
      <c r="G21" s="106">
        <v>0</v>
      </c>
      <c r="H21" s="106"/>
      <c r="I21" s="106"/>
      <c r="J21" s="106">
        <v>0</v>
      </c>
      <c r="K21" s="106"/>
      <c r="L21" s="106"/>
      <c r="M21" s="106">
        <v>0</v>
      </c>
      <c r="N21" s="106"/>
      <c r="O21" s="106">
        <v>0</v>
      </c>
      <c r="P21" s="106"/>
      <c r="Q21" s="106">
        <v>0</v>
      </c>
      <c r="R21" s="106"/>
      <c r="S21" s="106"/>
      <c r="T21" s="106"/>
      <c r="U21" s="106">
        <v>0</v>
      </c>
      <c r="V21" s="106"/>
      <c r="W21" s="106"/>
      <c r="X21" s="106"/>
    </row>
    <row r="22" spans="2:24" ht="12.6" customHeight="1" x14ac:dyDescent="0.25">
      <c r="B22" s="115" t="s">
        <v>131</v>
      </c>
      <c r="C22" s="115"/>
      <c r="D22" s="115"/>
      <c r="E22" s="115"/>
      <c r="F22" s="115"/>
      <c r="G22" s="106">
        <v>500000</v>
      </c>
      <c r="H22" s="106"/>
      <c r="I22" s="106"/>
      <c r="J22" s="106">
        <v>0</v>
      </c>
      <c r="K22" s="106"/>
      <c r="L22" s="106"/>
      <c r="M22" s="106">
        <v>500000</v>
      </c>
      <c r="N22" s="106"/>
      <c r="O22" s="106">
        <v>114009.23</v>
      </c>
      <c r="P22" s="106"/>
      <c r="Q22" s="106">
        <v>114009.23</v>
      </c>
      <c r="R22" s="106"/>
      <c r="S22" s="106"/>
      <c r="T22" s="106"/>
      <c r="U22" s="106">
        <v>385990.77</v>
      </c>
      <c r="V22" s="106"/>
      <c r="W22" s="106"/>
      <c r="X22" s="106"/>
    </row>
    <row r="23" spans="2:24" ht="12.6" customHeight="1" x14ac:dyDescent="0.25">
      <c r="B23" s="115" t="s">
        <v>132</v>
      </c>
      <c r="C23" s="115"/>
      <c r="D23" s="115"/>
      <c r="E23" s="115"/>
      <c r="F23" s="115"/>
      <c r="G23" s="106">
        <v>250000</v>
      </c>
      <c r="H23" s="106"/>
      <c r="I23" s="106"/>
      <c r="J23" s="118">
        <v>-15000</v>
      </c>
      <c r="K23" s="118"/>
      <c r="L23" s="118"/>
      <c r="M23" s="106">
        <v>235000</v>
      </c>
      <c r="N23" s="106"/>
      <c r="O23" s="106">
        <v>420</v>
      </c>
      <c r="P23" s="106"/>
      <c r="Q23" s="106">
        <v>420</v>
      </c>
      <c r="R23" s="106"/>
      <c r="S23" s="106"/>
      <c r="T23" s="106"/>
      <c r="U23" s="106">
        <v>234580</v>
      </c>
      <c r="V23" s="106"/>
      <c r="W23" s="106"/>
      <c r="X23" s="106"/>
    </row>
    <row r="24" spans="2:24" ht="12.6" customHeight="1" x14ac:dyDescent="0.25">
      <c r="B24" s="115" t="s">
        <v>133</v>
      </c>
      <c r="C24" s="115"/>
      <c r="D24" s="115"/>
      <c r="E24" s="115"/>
      <c r="F24" s="115"/>
      <c r="G24" s="106">
        <v>3566292</v>
      </c>
      <c r="H24" s="106"/>
      <c r="I24" s="106"/>
      <c r="J24" s="106">
        <v>2155712.6</v>
      </c>
      <c r="K24" s="106"/>
      <c r="L24" s="106"/>
      <c r="M24" s="106">
        <v>5722004.5999999996</v>
      </c>
      <c r="N24" s="106"/>
      <c r="O24" s="106">
        <v>831076.22</v>
      </c>
      <c r="P24" s="106"/>
      <c r="Q24" s="106">
        <v>831076.22</v>
      </c>
      <c r="R24" s="106"/>
      <c r="S24" s="106"/>
      <c r="T24" s="106"/>
      <c r="U24" s="106">
        <v>4890928.38</v>
      </c>
      <c r="V24" s="106"/>
      <c r="W24" s="106"/>
      <c r="X24" s="106"/>
    </row>
    <row r="25" spans="2:24" ht="12.6" customHeight="1" x14ac:dyDescent="0.25">
      <c r="B25" s="115" t="s">
        <v>134</v>
      </c>
      <c r="C25" s="115"/>
      <c r="D25" s="115"/>
      <c r="E25" s="115"/>
      <c r="F25" s="115"/>
      <c r="G25" s="106">
        <v>100000</v>
      </c>
      <c r="H25" s="106"/>
      <c r="I25" s="106"/>
      <c r="J25" s="106">
        <v>0</v>
      </c>
      <c r="K25" s="106"/>
      <c r="L25" s="106"/>
      <c r="M25" s="106">
        <v>100000</v>
      </c>
      <c r="N25" s="106"/>
      <c r="O25" s="106">
        <v>4780.4799999999996</v>
      </c>
      <c r="P25" s="106"/>
      <c r="Q25" s="106">
        <v>4780.4799999999996</v>
      </c>
      <c r="R25" s="106"/>
      <c r="S25" s="106"/>
      <c r="T25" s="106"/>
      <c r="U25" s="106">
        <v>95219.520000000004</v>
      </c>
      <c r="V25" s="106"/>
      <c r="W25" s="106"/>
      <c r="X25" s="106"/>
    </row>
    <row r="26" spans="2:24" ht="12.6" customHeight="1" x14ac:dyDescent="0.25">
      <c r="B26" s="115" t="s">
        <v>135</v>
      </c>
      <c r="C26" s="115"/>
      <c r="D26" s="115"/>
      <c r="E26" s="115"/>
      <c r="F26" s="115"/>
      <c r="G26" s="106">
        <v>50000</v>
      </c>
      <c r="H26" s="106"/>
      <c r="I26" s="106"/>
      <c r="J26" s="106">
        <v>0</v>
      </c>
      <c r="K26" s="106"/>
      <c r="L26" s="106"/>
      <c r="M26" s="106">
        <v>50000</v>
      </c>
      <c r="N26" s="106"/>
      <c r="O26" s="106">
        <v>0</v>
      </c>
      <c r="P26" s="106"/>
      <c r="Q26" s="106">
        <v>0</v>
      </c>
      <c r="R26" s="106"/>
      <c r="S26" s="106"/>
      <c r="T26" s="106"/>
      <c r="U26" s="106">
        <v>50000</v>
      </c>
      <c r="V26" s="106"/>
      <c r="W26" s="106"/>
      <c r="X26" s="106"/>
    </row>
    <row r="27" spans="2:24" ht="12.6" customHeight="1" x14ac:dyDescent="0.25">
      <c r="B27" s="115" t="s">
        <v>136</v>
      </c>
      <c r="C27" s="115"/>
      <c r="D27" s="115"/>
      <c r="E27" s="115"/>
      <c r="F27" s="115"/>
      <c r="G27" s="106">
        <v>450000</v>
      </c>
      <c r="H27" s="106"/>
      <c r="I27" s="106"/>
      <c r="J27" s="106">
        <v>0</v>
      </c>
      <c r="K27" s="106"/>
      <c r="L27" s="106"/>
      <c r="M27" s="106">
        <v>450000</v>
      </c>
      <c r="N27" s="106"/>
      <c r="O27" s="106">
        <v>10012</v>
      </c>
      <c r="P27" s="106"/>
      <c r="Q27" s="106">
        <v>10012</v>
      </c>
      <c r="R27" s="106"/>
      <c r="S27" s="106"/>
      <c r="T27" s="106"/>
      <c r="U27" s="106">
        <v>439988</v>
      </c>
      <c r="V27" s="106"/>
      <c r="W27" s="106"/>
      <c r="X27" s="106"/>
    </row>
    <row r="28" spans="2:24" ht="12.6" customHeight="1" x14ac:dyDescent="0.25">
      <c r="B28" s="116" t="s">
        <v>137</v>
      </c>
      <c r="C28" s="116"/>
      <c r="D28" s="116"/>
      <c r="E28" s="116"/>
      <c r="F28" s="116"/>
      <c r="G28" s="117">
        <v>14326246</v>
      </c>
      <c r="H28" s="117"/>
      <c r="I28" s="117"/>
      <c r="J28" s="117">
        <v>45000</v>
      </c>
      <c r="K28" s="117"/>
      <c r="L28" s="117"/>
      <c r="M28" s="117">
        <v>14371246</v>
      </c>
      <c r="N28" s="117"/>
      <c r="O28" s="117">
        <v>4907307.3</v>
      </c>
      <c r="P28" s="117"/>
      <c r="Q28" s="117">
        <v>4901308.3</v>
      </c>
      <c r="R28" s="117"/>
      <c r="S28" s="117"/>
      <c r="T28" s="117"/>
      <c r="U28" s="117">
        <v>9463938.6999999993</v>
      </c>
      <c r="V28" s="117"/>
      <c r="W28" s="117"/>
      <c r="X28" s="117"/>
    </row>
    <row r="29" spans="2:24" ht="12.6" customHeight="1" x14ac:dyDescent="0.25">
      <c r="B29" s="115" t="s">
        <v>138</v>
      </c>
      <c r="C29" s="115"/>
      <c r="D29" s="115"/>
      <c r="E29" s="115"/>
      <c r="F29" s="115"/>
      <c r="G29" s="106">
        <v>9716246</v>
      </c>
      <c r="H29" s="106"/>
      <c r="I29" s="106"/>
      <c r="J29" s="106">
        <v>0</v>
      </c>
      <c r="K29" s="106"/>
      <c r="L29" s="106"/>
      <c r="M29" s="106">
        <v>9716246</v>
      </c>
      <c r="N29" s="106"/>
      <c r="O29" s="106">
        <v>3148885.13</v>
      </c>
      <c r="P29" s="106"/>
      <c r="Q29" s="106">
        <v>3148885.13</v>
      </c>
      <c r="R29" s="106"/>
      <c r="S29" s="106"/>
      <c r="T29" s="106"/>
      <c r="U29" s="106">
        <v>6567360.8700000001</v>
      </c>
      <c r="V29" s="106"/>
      <c r="W29" s="106"/>
      <c r="X29" s="106"/>
    </row>
    <row r="30" spans="2:24" ht="12.6" customHeight="1" x14ac:dyDescent="0.25">
      <c r="B30" s="115" t="s">
        <v>139</v>
      </c>
      <c r="C30" s="115"/>
      <c r="D30" s="115"/>
      <c r="E30" s="115"/>
      <c r="F30" s="115"/>
      <c r="G30" s="106">
        <v>50000</v>
      </c>
      <c r="H30" s="106"/>
      <c r="I30" s="106"/>
      <c r="J30" s="106">
        <v>0</v>
      </c>
      <c r="K30" s="106"/>
      <c r="L30" s="106"/>
      <c r="M30" s="106">
        <v>50000</v>
      </c>
      <c r="N30" s="106"/>
      <c r="O30" s="106">
        <v>9280.01</v>
      </c>
      <c r="P30" s="106"/>
      <c r="Q30" s="106">
        <v>9280.01</v>
      </c>
      <c r="R30" s="106"/>
      <c r="S30" s="106"/>
      <c r="T30" s="106"/>
      <c r="U30" s="106">
        <v>40719.99</v>
      </c>
      <c r="V30" s="106"/>
      <c r="W30" s="106"/>
      <c r="X30" s="106"/>
    </row>
    <row r="31" spans="2:24" ht="12.6" customHeight="1" x14ac:dyDescent="0.25">
      <c r="B31" s="115" t="s">
        <v>140</v>
      </c>
      <c r="C31" s="115"/>
      <c r="D31" s="115"/>
      <c r="E31" s="115"/>
      <c r="F31" s="115"/>
      <c r="G31" s="106">
        <v>10000</v>
      </c>
      <c r="H31" s="106"/>
      <c r="I31" s="106"/>
      <c r="J31" s="106">
        <v>15000</v>
      </c>
      <c r="K31" s="106"/>
      <c r="L31" s="106"/>
      <c r="M31" s="106">
        <v>25000</v>
      </c>
      <c r="N31" s="106"/>
      <c r="O31" s="106">
        <v>14931</v>
      </c>
      <c r="P31" s="106"/>
      <c r="Q31" s="106">
        <v>8932</v>
      </c>
      <c r="R31" s="106"/>
      <c r="S31" s="106"/>
      <c r="T31" s="106"/>
      <c r="U31" s="106">
        <v>10069</v>
      </c>
      <c r="V31" s="106"/>
      <c r="W31" s="106"/>
      <c r="X31" s="106"/>
    </row>
    <row r="32" spans="2:24" ht="12.6" customHeight="1" x14ac:dyDescent="0.25">
      <c r="B32" s="115" t="s">
        <v>141</v>
      </c>
      <c r="C32" s="115"/>
      <c r="D32" s="115"/>
      <c r="E32" s="115"/>
      <c r="F32" s="115"/>
      <c r="G32" s="106">
        <v>15000</v>
      </c>
      <c r="H32" s="106"/>
      <c r="I32" s="106"/>
      <c r="J32" s="106">
        <v>0</v>
      </c>
      <c r="K32" s="106"/>
      <c r="L32" s="106"/>
      <c r="M32" s="106">
        <v>15000</v>
      </c>
      <c r="N32" s="106"/>
      <c r="O32" s="106">
        <v>0</v>
      </c>
      <c r="P32" s="106"/>
      <c r="Q32" s="106">
        <v>0</v>
      </c>
      <c r="R32" s="106"/>
      <c r="S32" s="106"/>
      <c r="T32" s="106"/>
      <c r="U32" s="106">
        <v>15000</v>
      </c>
      <c r="V32" s="106"/>
      <c r="W32" s="106"/>
      <c r="X32" s="106"/>
    </row>
    <row r="33" spans="1:24" ht="12.6" customHeight="1" x14ac:dyDescent="0.25">
      <c r="B33" s="115" t="s">
        <v>142</v>
      </c>
      <c r="C33" s="115"/>
      <c r="D33" s="115"/>
      <c r="E33" s="115"/>
      <c r="F33" s="115"/>
      <c r="G33" s="106">
        <v>1500000</v>
      </c>
      <c r="H33" s="106"/>
      <c r="I33" s="106"/>
      <c r="J33" s="106">
        <v>0</v>
      </c>
      <c r="K33" s="106"/>
      <c r="L33" s="106"/>
      <c r="M33" s="106">
        <v>1500000</v>
      </c>
      <c r="N33" s="106"/>
      <c r="O33" s="106">
        <v>821051.21</v>
      </c>
      <c r="P33" s="106"/>
      <c r="Q33" s="106">
        <v>821051.21</v>
      </c>
      <c r="R33" s="106"/>
      <c r="S33" s="106"/>
      <c r="T33" s="106"/>
      <c r="U33" s="106">
        <v>678948.79</v>
      </c>
      <c r="V33" s="106"/>
      <c r="W33" s="106"/>
      <c r="X33" s="106"/>
    </row>
    <row r="34" spans="1:24" ht="12.6" customHeight="1" x14ac:dyDescent="0.25">
      <c r="B34" s="115" t="s">
        <v>143</v>
      </c>
      <c r="C34" s="115"/>
      <c r="D34" s="115"/>
      <c r="E34" s="115"/>
      <c r="F34" s="115"/>
      <c r="G34" s="106">
        <v>30000</v>
      </c>
      <c r="H34" s="106"/>
      <c r="I34" s="106"/>
      <c r="J34" s="106">
        <v>30000</v>
      </c>
      <c r="K34" s="106"/>
      <c r="L34" s="106"/>
      <c r="M34" s="106">
        <v>60000</v>
      </c>
      <c r="N34" s="106"/>
      <c r="O34" s="106">
        <v>57745.29</v>
      </c>
      <c r="P34" s="106"/>
      <c r="Q34" s="106">
        <v>57745.29</v>
      </c>
      <c r="R34" s="106"/>
      <c r="S34" s="106"/>
      <c r="T34" s="106"/>
      <c r="U34" s="106">
        <v>2254.71</v>
      </c>
      <c r="V34" s="106"/>
      <c r="W34" s="106"/>
      <c r="X34" s="106"/>
    </row>
    <row r="35" spans="1:24" ht="12.6" customHeight="1" x14ac:dyDescent="0.25">
      <c r="B35" s="115" t="s">
        <v>144</v>
      </c>
      <c r="C35" s="115"/>
      <c r="D35" s="115"/>
      <c r="E35" s="115"/>
      <c r="F35" s="115"/>
      <c r="G35" s="106">
        <v>5000</v>
      </c>
      <c r="H35" s="106"/>
      <c r="I35" s="106"/>
      <c r="J35" s="106">
        <v>0</v>
      </c>
      <c r="K35" s="106"/>
      <c r="L35" s="106"/>
      <c r="M35" s="106">
        <v>5000</v>
      </c>
      <c r="N35" s="106"/>
      <c r="O35" s="106">
        <v>2551</v>
      </c>
      <c r="P35" s="106"/>
      <c r="Q35" s="106">
        <v>2551</v>
      </c>
      <c r="R35" s="106"/>
      <c r="S35" s="106"/>
      <c r="T35" s="106"/>
      <c r="U35" s="106">
        <v>2449</v>
      </c>
      <c r="V35" s="106"/>
      <c r="W35" s="106"/>
      <c r="X35" s="106"/>
    </row>
    <row r="36" spans="1:24" ht="12.6" customHeight="1" x14ac:dyDescent="0.25">
      <c r="B36" s="115" t="s">
        <v>145</v>
      </c>
      <c r="C36" s="115"/>
      <c r="D36" s="115"/>
      <c r="E36" s="115"/>
      <c r="F36" s="115"/>
      <c r="G36" s="106">
        <v>1000000</v>
      </c>
      <c r="H36" s="106"/>
      <c r="I36" s="106"/>
      <c r="J36" s="106">
        <v>0</v>
      </c>
      <c r="K36" s="106"/>
      <c r="L36" s="106"/>
      <c r="M36" s="106">
        <v>1000000</v>
      </c>
      <c r="N36" s="106"/>
      <c r="O36" s="106">
        <v>640083.66</v>
      </c>
      <c r="P36" s="106"/>
      <c r="Q36" s="106">
        <v>640083.66</v>
      </c>
      <c r="R36" s="106"/>
      <c r="S36" s="106"/>
      <c r="T36" s="106"/>
      <c r="U36" s="106">
        <v>359916.34</v>
      </c>
      <c r="V36" s="106"/>
      <c r="W36" s="106"/>
      <c r="X36" s="106"/>
    </row>
    <row r="37" spans="1:24" ht="12.6" customHeight="1" x14ac:dyDescent="0.25">
      <c r="B37" s="115" t="s">
        <v>146</v>
      </c>
      <c r="C37" s="115"/>
      <c r="D37" s="115"/>
      <c r="E37" s="115"/>
      <c r="F37" s="115"/>
      <c r="G37" s="106">
        <v>2000000</v>
      </c>
      <c r="H37" s="106"/>
      <c r="I37" s="106"/>
      <c r="J37" s="106">
        <v>0</v>
      </c>
      <c r="K37" s="106"/>
      <c r="L37" s="106"/>
      <c r="M37" s="106">
        <v>2000000</v>
      </c>
      <c r="N37" s="106"/>
      <c r="O37" s="106">
        <v>212780</v>
      </c>
      <c r="P37" s="106"/>
      <c r="Q37" s="106">
        <v>212780</v>
      </c>
      <c r="R37" s="106"/>
      <c r="S37" s="106"/>
      <c r="T37" s="106"/>
      <c r="U37" s="106">
        <v>1787220</v>
      </c>
      <c r="V37" s="106"/>
      <c r="W37" s="106"/>
      <c r="X37" s="106"/>
    </row>
    <row r="38" spans="1:24" ht="12.6" customHeight="1" x14ac:dyDescent="0.25">
      <c r="B38" s="116" t="s">
        <v>147</v>
      </c>
      <c r="C38" s="116"/>
      <c r="D38" s="116"/>
      <c r="E38" s="116"/>
      <c r="F38" s="116"/>
      <c r="G38" s="117">
        <v>2205000</v>
      </c>
      <c r="H38" s="117"/>
      <c r="I38" s="117"/>
      <c r="J38" s="117">
        <v>100000</v>
      </c>
      <c r="K38" s="117"/>
      <c r="L38" s="117"/>
      <c r="M38" s="117">
        <v>2305000</v>
      </c>
      <c r="N38" s="117"/>
      <c r="O38" s="117">
        <v>781919.49</v>
      </c>
      <c r="P38" s="117"/>
      <c r="Q38" s="117">
        <v>781919.49</v>
      </c>
      <c r="R38" s="117"/>
      <c r="S38" s="117"/>
      <c r="T38" s="117"/>
      <c r="U38" s="117">
        <v>1523080.51</v>
      </c>
      <c r="V38" s="117"/>
      <c r="W38" s="117"/>
      <c r="X38" s="117"/>
    </row>
    <row r="39" spans="1:24" ht="12.6" customHeight="1" x14ac:dyDescent="0.25">
      <c r="B39" s="115" t="s">
        <v>148</v>
      </c>
      <c r="C39" s="115"/>
      <c r="D39" s="115"/>
      <c r="E39" s="115"/>
      <c r="F39" s="115"/>
      <c r="G39" s="106">
        <v>600000</v>
      </c>
      <c r="H39" s="106"/>
      <c r="I39" s="106"/>
      <c r="J39" s="106">
        <v>0</v>
      </c>
      <c r="K39" s="106"/>
      <c r="L39" s="106"/>
      <c r="M39" s="106">
        <v>600000</v>
      </c>
      <c r="N39" s="106"/>
      <c r="O39" s="106">
        <v>203942</v>
      </c>
      <c r="P39" s="106"/>
      <c r="Q39" s="106">
        <v>203942</v>
      </c>
      <c r="R39" s="106"/>
      <c r="S39" s="106"/>
      <c r="T39" s="106"/>
      <c r="U39" s="106">
        <v>396058</v>
      </c>
      <c r="V39" s="106"/>
      <c r="W39" s="106"/>
      <c r="X39" s="106"/>
    </row>
    <row r="40" spans="1:24" ht="12.6" customHeight="1" x14ac:dyDescent="0.25">
      <c r="B40" s="115" t="s">
        <v>149</v>
      </c>
      <c r="C40" s="115"/>
      <c r="D40" s="115"/>
      <c r="E40" s="115"/>
      <c r="F40" s="115"/>
      <c r="G40" s="106">
        <v>0</v>
      </c>
      <c r="H40" s="106"/>
      <c r="I40" s="106"/>
      <c r="J40" s="106">
        <v>0</v>
      </c>
      <c r="K40" s="106"/>
      <c r="L40" s="106"/>
      <c r="M40" s="106">
        <v>0</v>
      </c>
      <c r="N40" s="106"/>
      <c r="O40" s="106">
        <v>0</v>
      </c>
      <c r="P40" s="106"/>
      <c r="Q40" s="106">
        <v>0</v>
      </c>
      <c r="R40" s="106"/>
      <c r="S40" s="106"/>
      <c r="T40" s="106"/>
      <c r="U40" s="106">
        <v>0</v>
      </c>
      <c r="V40" s="106"/>
      <c r="W40" s="106"/>
      <c r="X40" s="106"/>
    </row>
    <row r="41" spans="1:24" ht="12.6" customHeight="1" x14ac:dyDescent="0.25">
      <c r="B41" s="115" t="s">
        <v>150</v>
      </c>
      <c r="C41" s="115"/>
      <c r="D41" s="115"/>
      <c r="E41" s="115"/>
      <c r="F41" s="115"/>
      <c r="G41" s="106">
        <v>0</v>
      </c>
      <c r="H41" s="106"/>
      <c r="I41" s="106"/>
      <c r="J41" s="106">
        <v>0</v>
      </c>
      <c r="K41" s="106"/>
      <c r="L41" s="106"/>
      <c r="M41" s="106">
        <v>0</v>
      </c>
      <c r="N41" s="106"/>
      <c r="O41" s="106">
        <v>0</v>
      </c>
      <c r="P41" s="106"/>
      <c r="Q41" s="106">
        <v>0</v>
      </c>
      <c r="R41" s="106"/>
      <c r="S41" s="106"/>
      <c r="T41" s="106"/>
      <c r="U41" s="106">
        <v>0</v>
      </c>
      <c r="V41" s="106"/>
      <c r="W41" s="106"/>
      <c r="X41" s="106"/>
    </row>
    <row r="42" spans="1:24" ht="12.6" customHeight="1" x14ac:dyDescent="0.25">
      <c r="B42" s="115" t="s">
        <v>151</v>
      </c>
      <c r="C42" s="115"/>
      <c r="D42" s="115"/>
      <c r="E42" s="115"/>
      <c r="F42" s="115"/>
      <c r="G42" s="106">
        <v>1605000</v>
      </c>
      <c r="H42" s="106"/>
      <c r="I42" s="106"/>
      <c r="J42" s="106">
        <v>100000</v>
      </c>
      <c r="K42" s="106"/>
      <c r="L42" s="106"/>
      <c r="M42" s="106">
        <v>1705000</v>
      </c>
      <c r="N42" s="106"/>
      <c r="O42" s="106">
        <v>577977.49</v>
      </c>
      <c r="P42" s="106"/>
      <c r="Q42" s="106">
        <v>577977.49</v>
      </c>
      <c r="R42" s="106"/>
      <c r="S42" s="106"/>
      <c r="T42" s="106"/>
      <c r="U42" s="106">
        <v>1127022.51</v>
      </c>
      <c r="V42" s="106"/>
      <c r="W42" s="106"/>
      <c r="X42" s="106"/>
    </row>
    <row r="43" spans="1:24" ht="12.6" customHeight="1" x14ac:dyDescent="0.25">
      <c r="B43" s="115" t="s">
        <v>152</v>
      </c>
      <c r="C43" s="115"/>
      <c r="D43" s="115"/>
      <c r="E43" s="115"/>
      <c r="F43" s="115"/>
      <c r="G43" s="106">
        <v>0</v>
      </c>
      <c r="H43" s="106"/>
      <c r="I43" s="106"/>
      <c r="J43" s="106">
        <v>0</v>
      </c>
      <c r="K43" s="106"/>
      <c r="L43" s="106"/>
      <c r="M43" s="106">
        <v>0</v>
      </c>
      <c r="N43" s="106"/>
      <c r="O43" s="106">
        <v>0</v>
      </c>
      <c r="P43" s="106"/>
      <c r="Q43" s="106">
        <v>0</v>
      </c>
      <c r="R43" s="106"/>
      <c r="S43" s="106"/>
      <c r="T43" s="106"/>
      <c r="U43" s="106">
        <v>0</v>
      </c>
      <c r="V43" s="106"/>
      <c r="W43" s="106"/>
      <c r="X43" s="106"/>
    </row>
    <row r="44" spans="1:24" ht="12.6" customHeight="1" x14ac:dyDescent="0.25">
      <c r="B44" s="50"/>
      <c r="C44" s="50"/>
      <c r="D44" s="50"/>
      <c r="E44" s="50"/>
      <c r="F44" s="50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</row>
    <row r="45" spans="1:24" ht="16.350000000000001" customHeight="1" x14ac:dyDescent="0.25">
      <c r="A45" s="107"/>
      <c r="B45" s="107"/>
      <c r="C45" s="107"/>
      <c r="D45" s="107"/>
      <c r="E45" s="108" t="s">
        <v>99</v>
      </c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</row>
    <row r="46" spans="1:24" ht="12.95" customHeight="1" x14ac:dyDescent="0.25">
      <c r="A46" s="107"/>
      <c r="B46" s="107"/>
      <c r="C46" s="107"/>
      <c r="D46" s="107"/>
      <c r="E46" s="109" t="s">
        <v>100</v>
      </c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</row>
    <row r="47" spans="1:24" ht="12.95" customHeight="1" x14ac:dyDescent="0.15">
      <c r="C47" s="119" t="s">
        <v>104</v>
      </c>
      <c r="D47" s="119"/>
      <c r="E47" s="119"/>
      <c r="F47" s="110" t="s">
        <v>101</v>
      </c>
      <c r="G47" s="110"/>
      <c r="H47" s="110"/>
      <c r="I47" s="110"/>
      <c r="J47" s="110"/>
      <c r="K47" s="110"/>
      <c r="L47" s="110"/>
      <c r="M47" s="110"/>
      <c r="N47" s="110"/>
      <c r="O47" s="110"/>
      <c r="P47" s="111" t="s">
        <v>102</v>
      </c>
      <c r="Q47" s="111"/>
      <c r="R47" s="111"/>
      <c r="S47" s="112" t="s">
        <v>200</v>
      </c>
      <c r="T47" s="112"/>
      <c r="U47" s="112"/>
      <c r="V47" s="112"/>
      <c r="W47" s="112"/>
    </row>
    <row r="48" spans="1:24" ht="12.95" customHeight="1" x14ac:dyDescent="0.15">
      <c r="C48" s="119" t="s">
        <v>153</v>
      </c>
      <c r="D48" s="119"/>
      <c r="E48" s="119"/>
      <c r="F48" s="120" t="s">
        <v>154</v>
      </c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</row>
    <row r="49" spans="1:24" ht="20.25" customHeight="1" x14ac:dyDescent="0.25">
      <c r="A49" s="104" t="s">
        <v>108</v>
      </c>
      <c r="B49" s="104"/>
      <c r="C49" s="104"/>
      <c r="D49" s="104"/>
      <c r="E49" s="104"/>
      <c r="F49" s="104"/>
      <c r="G49" s="114" t="s">
        <v>4</v>
      </c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1" t="s">
        <v>199</v>
      </c>
      <c r="V49" s="111"/>
    </row>
    <row r="50" spans="1:24" ht="20.25" customHeight="1" x14ac:dyDescent="0.2">
      <c r="A50" s="104"/>
      <c r="B50" s="104"/>
      <c r="C50" s="104"/>
      <c r="D50" s="104"/>
      <c r="E50" s="104"/>
      <c r="F50" s="104"/>
      <c r="G50" s="103" t="s">
        <v>109</v>
      </c>
      <c r="H50" s="103"/>
      <c r="I50" s="103"/>
      <c r="J50" s="105" t="s">
        <v>110</v>
      </c>
      <c r="K50" s="105"/>
      <c r="L50" s="105"/>
      <c r="M50" s="103" t="s">
        <v>111</v>
      </c>
      <c r="N50" s="103"/>
      <c r="O50" s="103" t="s">
        <v>9</v>
      </c>
      <c r="P50" s="103"/>
      <c r="Q50" s="103" t="s">
        <v>112</v>
      </c>
      <c r="R50" s="103"/>
      <c r="S50" s="103"/>
      <c r="T50" s="103"/>
      <c r="U50" s="103" t="s">
        <v>113</v>
      </c>
      <c r="V50" s="103"/>
      <c r="W50" s="103"/>
      <c r="X50" s="103"/>
    </row>
    <row r="51" spans="1:24" ht="13.7" customHeight="1" x14ac:dyDescent="0.2">
      <c r="H51" s="44" t="s">
        <v>114</v>
      </c>
      <c r="K51" s="44" t="s">
        <v>115</v>
      </c>
      <c r="N51" s="44" t="s">
        <v>116</v>
      </c>
      <c r="S51" s="44" t="s">
        <v>117</v>
      </c>
      <c r="V51" s="103" t="s">
        <v>118</v>
      </c>
      <c r="W51" s="103"/>
      <c r="X51" s="103"/>
    </row>
    <row r="52" spans="1:24" ht="9.75" customHeight="1" x14ac:dyDescent="0.25"/>
    <row r="53" spans="1:24" ht="9.6" customHeight="1" x14ac:dyDescent="0.25">
      <c r="B53" s="115" t="s">
        <v>155</v>
      </c>
      <c r="C53" s="115"/>
      <c r="D53" s="115"/>
      <c r="E53" s="115"/>
      <c r="F53" s="115"/>
      <c r="G53" s="106">
        <v>0</v>
      </c>
      <c r="H53" s="106"/>
      <c r="I53" s="106"/>
      <c r="J53" s="106">
        <v>0</v>
      </c>
      <c r="K53" s="106"/>
      <c r="L53" s="106"/>
      <c r="M53" s="106">
        <v>0</v>
      </c>
      <c r="N53" s="106"/>
      <c r="O53" s="106">
        <v>0</v>
      </c>
      <c r="P53" s="106"/>
      <c r="Q53" s="106">
        <v>0</v>
      </c>
      <c r="R53" s="106"/>
      <c r="S53" s="106"/>
      <c r="T53" s="106"/>
      <c r="U53" s="106">
        <v>0</v>
      </c>
      <c r="V53" s="106"/>
      <c r="W53" s="106"/>
      <c r="X53" s="106"/>
    </row>
    <row r="54" spans="1:24" ht="12.6" customHeight="1" x14ac:dyDescent="0.25">
      <c r="B54" s="115" t="s">
        <v>156</v>
      </c>
      <c r="C54" s="115"/>
      <c r="D54" s="115"/>
      <c r="E54" s="115"/>
      <c r="F54" s="115"/>
      <c r="G54" s="106">
        <v>0</v>
      </c>
      <c r="H54" s="106"/>
      <c r="I54" s="106"/>
      <c r="J54" s="106">
        <v>0</v>
      </c>
      <c r="K54" s="106"/>
      <c r="L54" s="106"/>
      <c r="M54" s="106">
        <v>0</v>
      </c>
      <c r="N54" s="106"/>
      <c r="O54" s="106">
        <v>0</v>
      </c>
      <c r="P54" s="106"/>
      <c r="Q54" s="106">
        <v>0</v>
      </c>
      <c r="R54" s="106"/>
      <c r="S54" s="106"/>
      <c r="T54" s="106"/>
      <c r="U54" s="106">
        <v>0</v>
      </c>
      <c r="V54" s="106"/>
      <c r="W54" s="106"/>
      <c r="X54" s="106"/>
    </row>
    <row r="55" spans="1:24" ht="12.6" customHeight="1" x14ac:dyDescent="0.25">
      <c r="B55" s="115" t="s">
        <v>157</v>
      </c>
      <c r="C55" s="115"/>
      <c r="D55" s="115"/>
      <c r="E55" s="115"/>
      <c r="F55" s="115"/>
      <c r="G55" s="106">
        <v>0</v>
      </c>
      <c r="H55" s="106"/>
      <c r="I55" s="106"/>
      <c r="J55" s="106">
        <v>0</v>
      </c>
      <c r="K55" s="106"/>
      <c r="L55" s="106"/>
      <c r="M55" s="106">
        <v>0</v>
      </c>
      <c r="N55" s="106"/>
      <c r="O55" s="106">
        <v>0</v>
      </c>
      <c r="P55" s="106"/>
      <c r="Q55" s="106">
        <v>0</v>
      </c>
      <c r="R55" s="106"/>
      <c r="S55" s="106"/>
      <c r="T55" s="106"/>
      <c r="U55" s="106">
        <v>0</v>
      </c>
      <c r="V55" s="106"/>
      <c r="W55" s="106"/>
      <c r="X55" s="106"/>
    </row>
    <row r="56" spans="1:24" ht="12.6" customHeight="1" x14ac:dyDescent="0.25">
      <c r="B56" s="115" t="s">
        <v>158</v>
      </c>
      <c r="C56" s="115"/>
      <c r="D56" s="115"/>
      <c r="E56" s="115"/>
      <c r="F56" s="115"/>
      <c r="G56" s="106">
        <v>0</v>
      </c>
      <c r="H56" s="106"/>
      <c r="I56" s="106"/>
      <c r="J56" s="106">
        <v>0</v>
      </c>
      <c r="K56" s="106"/>
      <c r="L56" s="106"/>
      <c r="M56" s="106">
        <v>0</v>
      </c>
      <c r="N56" s="106"/>
      <c r="O56" s="106">
        <v>0</v>
      </c>
      <c r="P56" s="106"/>
      <c r="Q56" s="106">
        <v>0</v>
      </c>
      <c r="R56" s="106"/>
      <c r="S56" s="106"/>
      <c r="T56" s="106"/>
      <c r="U56" s="106">
        <v>0</v>
      </c>
      <c r="V56" s="106"/>
      <c r="W56" s="106"/>
      <c r="X56" s="106"/>
    </row>
    <row r="57" spans="1:24" ht="12.6" customHeight="1" x14ac:dyDescent="0.25">
      <c r="B57" s="116" t="s">
        <v>159</v>
      </c>
      <c r="C57" s="116"/>
      <c r="D57" s="116"/>
      <c r="E57" s="116"/>
      <c r="F57" s="116"/>
      <c r="G57" s="117">
        <v>2653120</v>
      </c>
      <c r="H57" s="117"/>
      <c r="I57" s="117"/>
      <c r="J57" s="121">
        <v>-100000</v>
      </c>
      <c r="K57" s="121"/>
      <c r="L57" s="121"/>
      <c r="M57" s="117">
        <v>2553120</v>
      </c>
      <c r="N57" s="117"/>
      <c r="O57" s="117">
        <v>6148</v>
      </c>
      <c r="P57" s="117"/>
      <c r="Q57" s="117">
        <v>6148</v>
      </c>
      <c r="R57" s="117"/>
      <c r="S57" s="117"/>
      <c r="T57" s="117"/>
      <c r="U57" s="117">
        <v>2546972</v>
      </c>
      <c r="V57" s="117"/>
      <c r="W57" s="117"/>
      <c r="X57" s="117"/>
    </row>
    <row r="58" spans="1:24" ht="12.6" customHeight="1" x14ac:dyDescent="0.25">
      <c r="B58" s="115" t="s">
        <v>160</v>
      </c>
      <c r="C58" s="115"/>
      <c r="D58" s="115"/>
      <c r="E58" s="115"/>
      <c r="F58" s="115"/>
      <c r="G58" s="106">
        <v>200000</v>
      </c>
      <c r="H58" s="106"/>
      <c r="I58" s="106"/>
      <c r="J58" s="118">
        <v>-100000</v>
      </c>
      <c r="K58" s="118"/>
      <c r="L58" s="118"/>
      <c r="M58" s="106">
        <v>100000</v>
      </c>
      <c r="N58" s="106"/>
      <c r="O58" s="106">
        <v>6148</v>
      </c>
      <c r="P58" s="106"/>
      <c r="Q58" s="106">
        <v>6148</v>
      </c>
      <c r="R58" s="106"/>
      <c r="S58" s="106"/>
      <c r="T58" s="106"/>
      <c r="U58" s="106">
        <v>93852</v>
      </c>
      <c r="V58" s="106"/>
      <c r="W58" s="106"/>
      <c r="X58" s="106"/>
    </row>
    <row r="59" spans="1:24" ht="12.6" customHeight="1" x14ac:dyDescent="0.25">
      <c r="B59" s="115" t="s">
        <v>161</v>
      </c>
      <c r="C59" s="115"/>
      <c r="D59" s="115"/>
      <c r="E59" s="115"/>
      <c r="F59" s="115"/>
      <c r="G59" s="106">
        <v>50000</v>
      </c>
      <c r="H59" s="106"/>
      <c r="I59" s="106"/>
      <c r="J59" s="106">
        <v>0</v>
      </c>
      <c r="K59" s="106"/>
      <c r="L59" s="106"/>
      <c r="M59" s="106">
        <v>50000</v>
      </c>
      <c r="N59" s="106"/>
      <c r="O59" s="106">
        <v>0</v>
      </c>
      <c r="P59" s="106"/>
      <c r="Q59" s="106">
        <v>0</v>
      </c>
      <c r="R59" s="106"/>
      <c r="S59" s="106"/>
      <c r="T59" s="106"/>
      <c r="U59" s="106">
        <v>50000</v>
      </c>
      <c r="V59" s="106"/>
      <c r="W59" s="106"/>
      <c r="X59" s="106"/>
    </row>
    <row r="60" spans="1:24" ht="12.6" customHeight="1" x14ac:dyDescent="0.25">
      <c r="B60" s="115" t="s">
        <v>162</v>
      </c>
      <c r="C60" s="115"/>
      <c r="D60" s="115"/>
      <c r="E60" s="115"/>
      <c r="F60" s="115"/>
      <c r="G60" s="106">
        <v>30000</v>
      </c>
      <c r="H60" s="106"/>
      <c r="I60" s="106"/>
      <c r="J60" s="106">
        <v>0</v>
      </c>
      <c r="K60" s="106"/>
      <c r="L60" s="106"/>
      <c r="M60" s="106">
        <v>30000</v>
      </c>
      <c r="N60" s="106"/>
      <c r="O60" s="106">
        <v>0</v>
      </c>
      <c r="P60" s="106"/>
      <c r="Q60" s="106">
        <v>0</v>
      </c>
      <c r="R60" s="106"/>
      <c r="S60" s="106"/>
      <c r="T60" s="106"/>
      <c r="U60" s="106">
        <v>30000</v>
      </c>
      <c r="V60" s="106"/>
      <c r="W60" s="106"/>
      <c r="X60" s="106"/>
    </row>
    <row r="61" spans="1:24" ht="12.6" customHeight="1" x14ac:dyDescent="0.25">
      <c r="B61" s="115" t="s">
        <v>163</v>
      </c>
      <c r="C61" s="115"/>
      <c r="D61" s="115"/>
      <c r="E61" s="115"/>
      <c r="F61" s="115"/>
      <c r="G61" s="106">
        <v>0</v>
      </c>
      <c r="H61" s="106"/>
      <c r="I61" s="106"/>
      <c r="J61" s="106">
        <v>0</v>
      </c>
      <c r="K61" s="106"/>
      <c r="L61" s="106"/>
      <c r="M61" s="106">
        <v>0</v>
      </c>
      <c r="N61" s="106"/>
      <c r="O61" s="106">
        <v>0</v>
      </c>
      <c r="P61" s="106"/>
      <c r="Q61" s="106">
        <v>0</v>
      </c>
      <c r="R61" s="106"/>
      <c r="S61" s="106"/>
      <c r="T61" s="106"/>
      <c r="U61" s="106">
        <v>0</v>
      </c>
      <c r="V61" s="106"/>
      <c r="W61" s="106"/>
      <c r="X61" s="106"/>
    </row>
    <row r="62" spans="1:24" ht="12.6" customHeight="1" x14ac:dyDescent="0.25">
      <c r="B62" s="115" t="s">
        <v>164</v>
      </c>
      <c r="C62" s="115"/>
      <c r="D62" s="115"/>
      <c r="E62" s="115"/>
      <c r="F62" s="115"/>
      <c r="G62" s="106">
        <v>0</v>
      </c>
      <c r="H62" s="106"/>
      <c r="I62" s="106"/>
      <c r="J62" s="106">
        <v>0</v>
      </c>
      <c r="K62" s="106"/>
      <c r="L62" s="106"/>
      <c r="M62" s="106">
        <v>0</v>
      </c>
      <c r="N62" s="106"/>
      <c r="O62" s="106">
        <v>0</v>
      </c>
      <c r="P62" s="106"/>
      <c r="Q62" s="106">
        <v>0</v>
      </c>
      <c r="R62" s="106"/>
      <c r="S62" s="106"/>
      <c r="T62" s="106"/>
      <c r="U62" s="106">
        <v>0</v>
      </c>
      <c r="V62" s="106"/>
      <c r="W62" s="106"/>
      <c r="X62" s="106"/>
    </row>
    <row r="63" spans="1:24" ht="12.6" customHeight="1" x14ac:dyDescent="0.25">
      <c r="B63" s="115" t="s">
        <v>165</v>
      </c>
      <c r="C63" s="115"/>
      <c r="D63" s="115"/>
      <c r="E63" s="115"/>
      <c r="F63" s="115"/>
      <c r="G63" s="106">
        <v>150000</v>
      </c>
      <c r="H63" s="106"/>
      <c r="I63" s="106"/>
      <c r="J63" s="106">
        <v>0</v>
      </c>
      <c r="K63" s="106"/>
      <c r="L63" s="106"/>
      <c r="M63" s="106">
        <v>150000</v>
      </c>
      <c r="N63" s="106"/>
      <c r="O63" s="106">
        <v>0</v>
      </c>
      <c r="P63" s="106"/>
      <c r="Q63" s="106">
        <v>0</v>
      </c>
      <c r="R63" s="106"/>
      <c r="S63" s="106"/>
      <c r="T63" s="106"/>
      <c r="U63" s="106">
        <v>150000</v>
      </c>
      <c r="V63" s="106"/>
      <c r="W63" s="106"/>
      <c r="X63" s="106"/>
    </row>
    <row r="64" spans="1:24" ht="12.6" customHeight="1" x14ac:dyDescent="0.25">
      <c r="B64" s="115" t="s">
        <v>166</v>
      </c>
      <c r="C64" s="115"/>
      <c r="D64" s="115"/>
      <c r="E64" s="115"/>
      <c r="F64" s="115"/>
      <c r="G64" s="106">
        <v>0</v>
      </c>
      <c r="H64" s="106"/>
      <c r="I64" s="106"/>
      <c r="J64" s="106">
        <v>0</v>
      </c>
      <c r="K64" s="106"/>
      <c r="L64" s="106"/>
      <c r="M64" s="106">
        <v>0</v>
      </c>
      <c r="N64" s="106"/>
      <c r="O64" s="106">
        <v>0</v>
      </c>
      <c r="P64" s="106"/>
      <c r="Q64" s="106">
        <v>0</v>
      </c>
      <c r="R64" s="106"/>
      <c r="S64" s="106"/>
      <c r="T64" s="106"/>
      <c r="U64" s="106">
        <v>0</v>
      </c>
      <c r="V64" s="106"/>
      <c r="W64" s="106"/>
      <c r="X64" s="106"/>
    </row>
    <row r="65" spans="2:24" ht="12.6" customHeight="1" x14ac:dyDescent="0.25">
      <c r="B65" s="115" t="s">
        <v>167</v>
      </c>
      <c r="C65" s="115"/>
      <c r="D65" s="115"/>
      <c r="E65" s="115"/>
      <c r="F65" s="115"/>
      <c r="G65" s="106">
        <v>2223120</v>
      </c>
      <c r="H65" s="106"/>
      <c r="I65" s="106"/>
      <c r="J65" s="106">
        <v>0</v>
      </c>
      <c r="K65" s="106"/>
      <c r="L65" s="106"/>
      <c r="M65" s="106">
        <v>2223120</v>
      </c>
      <c r="N65" s="106"/>
      <c r="O65" s="106">
        <v>0</v>
      </c>
      <c r="P65" s="106"/>
      <c r="Q65" s="106">
        <v>0</v>
      </c>
      <c r="R65" s="106"/>
      <c r="S65" s="106"/>
      <c r="T65" s="106"/>
      <c r="U65" s="106">
        <v>2223120</v>
      </c>
      <c r="V65" s="106"/>
      <c r="W65" s="106"/>
      <c r="X65" s="106"/>
    </row>
    <row r="66" spans="2:24" ht="12.6" customHeight="1" x14ac:dyDescent="0.25">
      <c r="B66" s="115" t="s">
        <v>168</v>
      </c>
      <c r="C66" s="115"/>
      <c r="D66" s="115"/>
      <c r="E66" s="115"/>
      <c r="F66" s="115"/>
      <c r="G66" s="106">
        <v>0</v>
      </c>
      <c r="H66" s="106"/>
      <c r="I66" s="106"/>
      <c r="J66" s="106">
        <v>0</v>
      </c>
      <c r="K66" s="106"/>
      <c r="L66" s="106"/>
      <c r="M66" s="106">
        <v>0</v>
      </c>
      <c r="N66" s="106"/>
      <c r="O66" s="106">
        <v>0</v>
      </c>
      <c r="P66" s="106"/>
      <c r="Q66" s="106">
        <v>0</v>
      </c>
      <c r="R66" s="106"/>
      <c r="S66" s="106"/>
      <c r="T66" s="106"/>
      <c r="U66" s="106">
        <v>0</v>
      </c>
      <c r="V66" s="106"/>
      <c r="W66" s="106"/>
      <c r="X66" s="106"/>
    </row>
    <row r="67" spans="2:24" ht="12.6" customHeight="1" x14ac:dyDescent="0.25">
      <c r="B67" s="116" t="s">
        <v>169</v>
      </c>
      <c r="C67" s="116"/>
      <c r="D67" s="116"/>
      <c r="E67" s="116"/>
      <c r="F67" s="116"/>
      <c r="G67" s="117">
        <v>21190778.780000001</v>
      </c>
      <c r="H67" s="117"/>
      <c r="I67" s="117"/>
      <c r="J67" s="117">
        <v>0</v>
      </c>
      <c r="K67" s="117"/>
      <c r="L67" s="117"/>
      <c r="M67" s="117">
        <v>21190778.780000001</v>
      </c>
      <c r="N67" s="117"/>
      <c r="O67" s="117">
        <v>0</v>
      </c>
      <c r="P67" s="117"/>
      <c r="Q67" s="117">
        <v>0</v>
      </c>
      <c r="R67" s="117"/>
      <c r="S67" s="117"/>
      <c r="T67" s="117"/>
      <c r="U67" s="117">
        <v>21190778.780000001</v>
      </c>
      <c r="V67" s="117"/>
      <c r="W67" s="117"/>
      <c r="X67" s="117"/>
    </row>
    <row r="68" spans="2:24" ht="12.6" customHeight="1" x14ac:dyDescent="0.25">
      <c r="B68" s="115" t="s">
        <v>170</v>
      </c>
      <c r="C68" s="115"/>
      <c r="D68" s="115"/>
      <c r="E68" s="115"/>
      <c r="F68" s="115"/>
      <c r="G68" s="106">
        <v>10039315.779999999</v>
      </c>
      <c r="H68" s="106"/>
      <c r="I68" s="106"/>
      <c r="J68" s="106">
        <v>0</v>
      </c>
      <c r="K68" s="106"/>
      <c r="L68" s="106"/>
      <c r="M68" s="106">
        <v>10039315.779999999</v>
      </c>
      <c r="N68" s="106"/>
      <c r="O68" s="106">
        <v>0</v>
      </c>
      <c r="P68" s="106"/>
      <c r="Q68" s="106">
        <v>0</v>
      </c>
      <c r="R68" s="106"/>
      <c r="S68" s="106"/>
      <c r="T68" s="106"/>
      <c r="U68" s="106">
        <v>10039315.779999999</v>
      </c>
      <c r="V68" s="106"/>
      <c r="W68" s="106"/>
      <c r="X68" s="106"/>
    </row>
    <row r="69" spans="2:24" ht="12.6" customHeight="1" x14ac:dyDescent="0.25">
      <c r="B69" s="115" t="s">
        <v>171</v>
      </c>
      <c r="C69" s="115"/>
      <c r="D69" s="115"/>
      <c r="E69" s="115"/>
      <c r="F69" s="115"/>
      <c r="G69" s="106">
        <v>11151463</v>
      </c>
      <c r="H69" s="106"/>
      <c r="I69" s="106"/>
      <c r="J69" s="106">
        <v>0</v>
      </c>
      <c r="K69" s="106"/>
      <c r="L69" s="106"/>
      <c r="M69" s="106">
        <v>11151463</v>
      </c>
      <c r="N69" s="106"/>
      <c r="O69" s="106">
        <v>0</v>
      </c>
      <c r="P69" s="106"/>
      <c r="Q69" s="106">
        <v>0</v>
      </c>
      <c r="R69" s="106"/>
      <c r="S69" s="106"/>
      <c r="T69" s="106"/>
      <c r="U69" s="106">
        <v>11151463</v>
      </c>
      <c r="V69" s="106"/>
      <c r="W69" s="106"/>
      <c r="X69" s="106"/>
    </row>
    <row r="70" spans="2:24" ht="12.6" customHeight="1" x14ac:dyDescent="0.25">
      <c r="B70" s="115" t="s">
        <v>172</v>
      </c>
      <c r="C70" s="115"/>
      <c r="D70" s="115"/>
      <c r="E70" s="115"/>
      <c r="F70" s="115"/>
      <c r="G70" s="106">
        <v>0</v>
      </c>
      <c r="H70" s="106"/>
      <c r="I70" s="106"/>
      <c r="J70" s="106">
        <v>0</v>
      </c>
      <c r="K70" s="106"/>
      <c r="L70" s="106"/>
      <c r="M70" s="106">
        <v>0</v>
      </c>
      <c r="N70" s="106"/>
      <c r="O70" s="106">
        <v>0</v>
      </c>
      <c r="P70" s="106"/>
      <c r="Q70" s="106">
        <v>0</v>
      </c>
      <c r="R70" s="106"/>
      <c r="S70" s="106"/>
      <c r="T70" s="106"/>
      <c r="U70" s="106">
        <v>0</v>
      </c>
      <c r="V70" s="106"/>
      <c r="W70" s="106"/>
      <c r="X70" s="106"/>
    </row>
    <row r="71" spans="2:24" ht="12.6" customHeight="1" x14ac:dyDescent="0.25">
      <c r="B71" s="116" t="s">
        <v>173</v>
      </c>
      <c r="C71" s="116"/>
      <c r="D71" s="116"/>
      <c r="E71" s="116"/>
      <c r="F71" s="116"/>
      <c r="G71" s="117">
        <v>0</v>
      </c>
      <c r="H71" s="117"/>
      <c r="I71" s="117"/>
      <c r="J71" s="117">
        <v>0</v>
      </c>
      <c r="K71" s="117"/>
      <c r="L71" s="117"/>
      <c r="M71" s="117">
        <v>0</v>
      </c>
      <c r="N71" s="117"/>
      <c r="O71" s="117">
        <v>0</v>
      </c>
      <c r="P71" s="117"/>
      <c r="Q71" s="117">
        <v>0</v>
      </c>
      <c r="R71" s="117"/>
      <c r="S71" s="117"/>
      <c r="T71" s="117"/>
      <c r="U71" s="117">
        <v>0</v>
      </c>
      <c r="V71" s="117"/>
      <c r="W71" s="117"/>
      <c r="X71" s="117"/>
    </row>
    <row r="72" spans="2:24" ht="12.6" customHeight="1" x14ac:dyDescent="0.25">
      <c r="B72" s="115" t="s">
        <v>174</v>
      </c>
      <c r="C72" s="115"/>
      <c r="D72" s="115"/>
      <c r="E72" s="115"/>
      <c r="F72" s="115"/>
      <c r="G72" s="106">
        <v>0</v>
      </c>
      <c r="H72" s="106"/>
      <c r="I72" s="106"/>
      <c r="J72" s="106">
        <v>0</v>
      </c>
      <c r="K72" s="106"/>
      <c r="L72" s="106"/>
      <c r="M72" s="106">
        <v>0</v>
      </c>
      <c r="N72" s="106"/>
      <c r="O72" s="106">
        <v>0</v>
      </c>
      <c r="P72" s="106"/>
      <c r="Q72" s="106">
        <v>0</v>
      </c>
      <c r="R72" s="106"/>
      <c r="S72" s="106"/>
      <c r="T72" s="106"/>
      <c r="U72" s="106">
        <v>0</v>
      </c>
      <c r="V72" s="106"/>
      <c r="W72" s="106"/>
      <c r="X72" s="106"/>
    </row>
    <row r="73" spans="2:24" ht="12.6" customHeight="1" x14ac:dyDescent="0.25">
      <c r="B73" s="115" t="s">
        <v>175</v>
      </c>
      <c r="C73" s="115"/>
      <c r="D73" s="115"/>
      <c r="E73" s="115"/>
      <c r="F73" s="115"/>
      <c r="G73" s="106">
        <v>0</v>
      </c>
      <c r="H73" s="106"/>
      <c r="I73" s="106"/>
      <c r="J73" s="106">
        <v>0</v>
      </c>
      <c r="K73" s="106"/>
      <c r="L73" s="106"/>
      <c r="M73" s="106">
        <v>0</v>
      </c>
      <c r="N73" s="106"/>
      <c r="O73" s="106">
        <v>0</v>
      </c>
      <c r="P73" s="106"/>
      <c r="Q73" s="106">
        <v>0</v>
      </c>
      <c r="R73" s="106"/>
      <c r="S73" s="106"/>
      <c r="T73" s="106"/>
      <c r="U73" s="106">
        <v>0</v>
      </c>
      <c r="V73" s="106"/>
      <c r="W73" s="106"/>
      <c r="X73" s="106"/>
    </row>
    <row r="74" spans="2:24" ht="12.6" customHeight="1" x14ac:dyDescent="0.25">
      <c r="B74" s="115" t="s">
        <v>176</v>
      </c>
      <c r="C74" s="115"/>
      <c r="D74" s="115"/>
      <c r="E74" s="115"/>
      <c r="F74" s="115"/>
      <c r="G74" s="106">
        <v>0</v>
      </c>
      <c r="H74" s="106"/>
      <c r="I74" s="106"/>
      <c r="J74" s="106">
        <v>0</v>
      </c>
      <c r="K74" s="106"/>
      <c r="L74" s="106"/>
      <c r="M74" s="106">
        <v>0</v>
      </c>
      <c r="N74" s="106"/>
      <c r="O74" s="106">
        <v>0</v>
      </c>
      <c r="P74" s="106"/>
      <c r="Q74" s="106">
        <v>0</v>
      </c>
      <c r="R74" s="106"/>
      <c r="S74" s="106"/>
      <c r="T74" s="106"/>
      <c r="U74" s="106">
        <v>0</v>
      </c>
      <c r="V74" s="106"/>
      <c r="W74" s="106"/>
      <c r="X74" s="106"/>
    </row>
    <row r="75" spans="2:24" ht="12.6" customHeight="1" x14ac:dyDescent="0.25">
      <c r="B75" s="115" t="s">
        <v>177</v>
      </c>
      <c r="C75" s="115"/>
      <c r="D75" s="115"/>
      <c r="E75" s="115"/>
      <c r="F75" s="115"/>
      <c r="G75" s="106">
        <v>0</v>
      </c>
      <c r="H75" s="106"/>
      <c r="I75" s="106"/>
      <c r="J75" s="106">
        <v>0</v>
      </c>
      <c r="K75" s="106"/>
      <c r="L75" s="106"/>
      <c r="M75" s="106">
        <v>0</v>
      </c>
      <c r="N75" s="106"/>
      <c r="O75" s="106">
        <v>0</v>
      </c>
      <c r="P75" s="106"/>
      <c r="Q75" s="106">
        <v>0</v>
      </c>
      <c r="R75" s="106"/>
      <c r="S75" s="106"/>
      <c r="T75" s="106"/>
      <c r="U75" s="106">
        <v>0</v>
      </c>
      <c r="V75" s="106"/>
      <c r="W75" s="106"/>
      <c r="X75" s="106"/>
    </row>
    <row r="76" spans="2:24" ht="12.6" customHeight="1" x14ac:dyDescent="0.25">
      <c r="B76" s="115" t="s">
        <v>178</v>
      </c>
      <c r="C76" s="115"/>
      <c r="D76" s="115"/>
      <c r="E76" s="115"/>
      <c r="F76" s="115"/>
      <c r="G76" s="106">
        <v>0</v>
      </c>
      <c r="H76" s="106"/>
      <c r="I76" s="106"/>
      <c r="J76" s="106">
        <v>0</v>
      </c>
      <c r="K76" s="106"/>
      <c r="L76" s="106"/>
      <c r="M76" s="106">
        <v>0</v>
      </c>
      <c r="N76" s="106"/>
      <c r="O76" s="106">
        <v>0</v>
      </c>
      <c r="P76" s="106"/>
      <c r="Q76" s="106">
        <v>0</v>
      </c>
      <c r="R76" s="106"/>
      <c r="S76" s="106"/>
      <c r="T76" s="106"/>
      <c r="U76" s="106">
        <v>0</v>
      </c>
      <c r="V76" s="106"/>
      <c r="W76" s="106"/>
      <c r="X76" s="106"/>
    </row>
    <row r="77" spans="2:24" ht="12.6" customHeight="1" x14ac:dyDescent="0.25">
      <c r="B77" s="115" t="s">
        <v>179</v>
      </c>
      <c r="C77" s="115"/>
      <c r="D77" s="115"/>
      <c r="E77" s="115"/>
      <c r="F77" s="115"/>
      <c r="G77" s="106">
        <v>0</v>
      </c>
      <c r="H77" s="106"/>
      <c r="I77" s="106"/>
      <c r="J77" s="106">
        <v>0</v>
      </c>
      <c r="K77" s="106"/>
      <c r="L77" s="106"/>
      <c r="M77" s="106">
        <v>0</v>
      </c>
      <c r="N77" s="106"/>
      <c r="O77" s="106">
        <v>0</v>
      </c>
      <c r="P77" s="106"/>
      <c r="Q77" s="106">
        <v>0</v>
      </c>
      <c r="R77" s="106"/>
      <c r="S77" s="106"/>
      <c r="T77" s="106"/>
      <c r="U77" s="106">
        <v>0</v>
      </c>
      <c r="V77" s="106"/>
      <c r="W77" s="106"/>
      <c r="X77" s="106"/>
    </row>
    <row r="78" spans="2:24" ht="12.6" customHeight="1" x14ac:dyDescent="0.25">
      <c r="B78" s="115" t="s">
        <v>180</v>
      </c>
      <c r="C78" s="115"/>
      <c r="D78" s="115"/>
      <c r="E78" s="115"/>
      <c r="F78" s="115"/>
      <c r="G78" s="106">
        <v>0</v>
      </c>
      <c r="H78" s="106"/>
      <c r="I78" s="106"/>
      <c r="J78" s="106">
        <v>0</v>
      </c>
      <c r="K78" s="106"/>
      <c r="L78" s="106"/>
      <c r="M78" s="106">
        <v>0</v>
      </c>
      <c r="N78" s="106"/>
      <c r="O78" s="106">
        <v>0</v>
      </c>
      <c r="P78" s="106"/>
      <c r="Q78" s="106">
        <v>0</v>
      </c>
      <c r="R78" s="106"/>
      <c r="S78" s="106"/>
      <c r="T78" s="106"/>
      <c r="U78" s="106">
        <v>0</v>
      </c>
      <c r="V78" s="106"/>
      <c r="W78" s="106"/>
      <c r="X78" s="106"/>
    </row>
    <row r="79" spans="2:24" ht="12.6" customHeight="1" x14ac:dyDescent="0.25">
      <c r="B79" s="116" t="s">
        <v>181</v>
      </c>
      <c r="C79" s="116"/>
      <c r="D79" s="116"/>
      <c r="E79" s="116"/>
      <c r="F79" s="116"/>
      <c r="G79" s="117">
        <v>0</v>
      </c>
      <c r="H79" s="117"/>
      <c r="I79" s="117"/>
      <c r="J79" s="117">
        <v>0</v>
      </c>
      <c r="K79" s="117"/>
      <c r="L79" s="117"/>
      <c r="M79" s="117">
        <v>0</v>
      </c>
      <c r="N79" s="117"/>
      <c r="O79" s="117">
        <v>0</v>
      </c>
      <c r="P79" s="117"/>
      <c r="Q79" s="117">
        <v>0</v>
      </c>
      <c r="R79" s="117"/>
      <c r="S79" s="117"/>
      <c r="T79" s="117"/>
      <c r="U79" s="117">
        <v>0</v>
      </c>
      <c r="V79" s="117"/>
      <c r="W79" s="117"/>
      <c r="X79" s="117"/>
    </row>
    <row r="80" spans="2:24" ht="12.6" customHeight="1" x14ac:dyDescent="0.25">
      <c r="B80" s="115" t="s">
        <v>182</v>
      </c>
      <c r="C80" s="115"/>
      <c r="D80" s="115"/>
      <c r="E80" s="115"/>
      <c r="F80" s="115"/>
      <c r="G80" s="106">
        <v>0</v>
      </c>
      <c r="H80" s="106"/>
      <c r="I80" s="106"/>
      <c r="J80" s="106">
        <v>0</v>
      </c>
      <c r="K80" s="106"/>
      <c r="L80" s="106"/>
      <c r="M80" s="106">
        <v>0</v>
      </c>
      <c r="N80" s="106"/>
      <c r="O80" s="106">
        <v>0</v>
      </c>
      <c r="P80" s="106"/>
      <c r="Q80" s="106">
        <v>0</v>
      </c>
      <c r="R80" s="106"/>
      <c r="S80" s="106"/>
      <c r="T80" s="106"/>
      <c r="U80" s="106">
        <v>0</v>
      </c>
      <c r="V80" s="106"/>
      <c r="W80" s="106"/>
      <c r="X80" s="106"/>
    </row>
    <row r="81" spans="1:24" ht="12.6" customHeight="1" x14ac:dyDescent="0.25">
      <c r="B81" s="115" t="s">
        <v>183</v>
      </c>
      <c r="C81" s="115"/>
      <c r="D81" s="115"/>
      <c r="E81" s="115"/>
      <c r="F81" s="115"/>
      <c r="G81" s="106">
        <v>0</v>
      </c>
      <c r="H81" s="106"/>
      <c r="I81" s="106"/>
      <c r="J81" s="106">
        <v>0</v>
      </c>
      <c r="K81" s="106"/>
      <c r="L81" s="106"/>
      <c r="M81" s="106">
        <v>0</v>
      </c>
      <c r="N81" s="106"/>
      <c r="O81" s="106">
        <v>0</v>
      </c>
      <c r="P81" s="106"/>
      <c r="Q81" s="106">
        <v>0</v>
      </c>
      <c r="R81" s="106"/>
      <c r="S81" s="106"/>
      <c r="T81" s="106"/>
      <c r="U81" s="106">
        <v>0</v>
      </c>
      <c r="V81" s="106"/>
      <c r="W81" s="106"/>
      <c r="X81" s="106"/>
    </row>
    <row r="82" spans="1:24" ht="12.6" customHeight="1" x14ac:dyDescent="0.25">
      <c r="B82" s="115" t="s">
        <v>184</v>
      </c>
      <c r="C82" s="115"/>
      <c r="D82" s="115"/>
      <c r="E82" s="115"/>
      <c r="F82" s="115"/>
      <c r="G82" s="106">
        <v>0</v>
      </c>
      <c r="H82" s="106"/>
      <c r="I82" s="106"/>
      <c r="J82" s="106">
        <v>0</v>
      </c>
      <c r="K82" s="106"/>
      <c r="L82" s="106"/>
      <c r="M82" s="106">
        <v>0</v>
      </c>
      <c r="N82" s="106"/>
      <c r="O82" s="106">
        <v>0</v>
      </c>
      <c r="P82" s="106"/>
      <c r="Q82" s="106">
        <v>0</v>
      </c>
      <c r="R82" s="106"/>
      <c r="S82" s="106"/>
      <c r="T82" s="106"/>
      <c r="U82" s="106">
        <v>0</v>
      </c>
      <c r="V82" s="106"/>
      <c r="W82" s="106"/>
      <c r="X82" s="106"/>
    </row>
    <row r="83" spans="1:24" ht="12.6" customHeight="1" x14ac:dyDescent="0.25">
      <c r="B83" s="116" t="s">
        <v>185</v>
      </c>
      <c r="C83" s="116"/>
      <c r="D83" s="116"/>
      <c r="E83" s="116"/>
      <c r="F83" s="116"/>
      <c r="G83" s="117">
        <v>0</v>
      </c>
      <c r="H83" s="117"/>
      <c r="I83" s="117"/>
      <c r="J83" s="117">
        <v>13034021.41</v>
      </c>
      <c r="K83" s="117"/>
      <c r="L83" s="117"/>
      <c r="M83" s="117">
        <v>13034021.41</v>
      </c>
      <c r="N83" s="117"/>
      <c r="O83" s="117">
        <v>12667187</v>
      </c>
      <c r="P83" s="117"/>
      <c r="Q83" s="117">
        <v>12667187</v>
      </c>
      <c r="R83" s="117"/>
      <c r="S83" s="117"/>
      <c r="T83" s="117"/>
      <c r="U83" s="117">
        <v>366834.41</v>
      </c>
      <c r="V83" s="117"/>
      <c r="W83" s="117"/>
      <c r="X83" s="117"/>
    </row>
    <row r="84" spans="1:24" ht="12.6" customHeight="1" x14ac:dyDescent="0.25">
      <c r="B84" s="115" t="s">
        <v>186</v>
      </c>
      <c r="C84" s="115"/>
      <c r="D84" s="115"/>
      <c r="E84" s="115"/>
      <c r="F84" s="115"/>
      <c r="G84" s="106">
        <v>0</v>
      </c>
      <c r="H84" s="106"/>
      <c r="I84" s="106"/>
      <c r="J84" s="106">
        <v>0</v>
      </c>
      <c r="K84" s="106"/>
      <c r="L84" s="106"/>
      <c r="M84" s="106">
        <v>0</v>
      </c>
      <c r="N84" s="106"/>
      <c r="O84" s="106">
        <v>0</v>
      </c>
      <c r="P84" s="106"/>
      <c r="Q84" s="106">
        <v>0</v>
      </c>
      <c r="R84" s="106"/>
      <c r="S84" s="106"/>
      <c r="T84" s="106"/>
      <c r="U84" s="106">
        <v>0</v>
      </c>
      <c r="V84" s="106"/>
      <c r="W84" s="106"/>
      <c r="X84" s="106"/>
    </row>
    <row r="85" spans="1:24" ht="12.6" customHeight="1" x14ac:dyDescent="0.25">
      <c r="B85" s="115" t="s">
        <v>187</v>
      </c>
      <c r="C85" s="115"/>
      <c r="D85" s="115"/>
      <c r="E85" s="115"/>
      <c r="F85" s="115"/>
      <c r="G85" s="106">
        <v>0</v>
      </c>
      <c r="H85" s="106"/>
      <c r="I85" s="106"/>
      <c r="J85" s="106">
        <v>0</v>
      </c>
      <c r="K85" s="106"/>
      <c r="L85" s="106"/>
      <c r="M85" s="106">
        <v>0</v>
      </c>
      <c r="N85" s="106"/>
      <c r="O85" s="106">
        <v>0</v>
      </c>
      <c r="P85" s="106"/>
      <c r="Q85" s="106">
        <v>0</v>
      </c>
      <c r="R85" s="106"/>
      <c r="S85" s="106"/>
      <c r="T85" s="106"/>
      <c r="U85" s="106">
        <v>0</v>
      </c>
      <c r="V85" s="106"/>
      <c r="W85" s="106"/>
      <c r="X85" s="106"/>
    </row>
    <row r="86" spans="1:24" ht="12.6" customHeight="1" x14ac:dyDescent="0.25">
      <c r="B86" s="115" t="s">
        <v>188</v>
      </c>
      <c r="C86" s="115"/>
      <c r="D86" s="115"/>
      <c r="E86" s="115"/>
      <c r="F86" s="115"/>
      <c r="G86" s="106">
        <v>0</v>
      </c>
      <c r="H86" s="106"/>
      <c r="I86" s="106"/>
      <c r="J86" s="106">
        <v>0</v>
      </c>
      <c r="K86" s="106"/>
      <c r="L86" s="106"/>
      <c r="M86" s="106">
        <v>0</v>
      </c>
      <c r="N86" s="106"/>
      <c r="O86" s="106">
        <v>0</v>
      </c>
      <c r="P86" s="106"/>
      <c r="Q86" s="106">
        <v>0</v>
      </c>
      <c r="R86" s="106"/>
      <c r="S86" s="106"/>
      <c r="T86" s="106"/>
      <c r="U86" s="106">
        <v>0</v>
      </c>
      <c r="V86" s="106"/>
      <c r="W86" s="106"/>
      <c r="X86" s="106"/>
    </row>
    <row r="87" spans="1:24" ht="16.350000000000001" customHeight="1" x14ac:dyDescent="0.25">
      <c r="A87" s="107"/>
      <c r="B87" s="107"/>
      <c r="C87" s="107"/>
      <c r="D87" s="107"/>
      <c r="E87" s="108" t="s">
        <v>99</v>
      </c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</row>
    <row r="88" spans="1:24" ht="12.95" customHeight="1" x14ac:dyDescent="0.25">
      <c r="A88" s="107"/>
      <c r="B88" s="107"/>
      <c r="C88" s="107"/>
      <c r="D88" s="107"/>
      <c r="E88" s="109" t="s">
        <v>100</v>
      </c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</row>
    <row r="89" spans="1:24" ht="12.95" customHeight="1" x14ac:dyDescent="0.15">
      <c r="C89" s="119" t="s">
        <v>104</v>
      </c>
      <c r="D89" s="119"/>
      <c r="E89" s="119"/>
      <c r="F89" s="110" t="s">
        <v>101</v>
      </c>
      <c r="G89" s="110"/>
      <c r="H89" s="110"/>
      <c r="I89" s="110"/>
      <c r="J89" s="110"/>
      <c r="K89" s="110"/>
      <c r="L89" s="110"/>
      <c r="M89" s="110"/>
      <c r="N89" s="110"/>
      <c r="O89" s="110"/>
      <c r="P89" s="111" t="s">
        <v>102</v>
      </c>
      <c r="Q89" s="111"/>
      <c r="R89" s="111"/>
      <c r="S89" s="112" t="s">
        <v>200</v>
      </c>
      <c r="T89" s="112"/>
      <c r="U89" s="112"/>
      <c r="V89" s="112"/>
      <c r="W89" s="112"/>
    </row>
    <row r="90" spans="1:24" ht="12.95" customHeight="1" x14ac:dyDescent="0.15">
      <c r="C90" s="119" t="s">
        <v>153</v>
      </c>
      <c r="D90" s="119"/>
      <c r="E90" s="119"/>
      <c r="F90" s="120" t="s">
        <v>154</v>
      </c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1:24" ht="20.25" customHeight="1" x14ac:dyDescent="0.25">
      <c r="A91" s="104" t="s">
        <v>108</v>
      </c>
      <c r="B91" s="104"/>
      <c r="C91" s="104"/>
      <c r="D91" s="104"/>
      <c r="E91" s="104"/>
      <c r="F91" s="104"/>
      <c r="G91" s="114" t="s">
        <v>4</v>
      </c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1" t="s">
        <v>199</v>
      </c>
      <c r="V91" s="111"/>
    </row>
    <row r="92" spans="1:24" ht="20.25" customHeight="1" x14ac:dyDescent="0.2">
      <c r="A92" s="104"/>
      <c r="B92" s="104"/>
      <c r="C92" s="104"/>
      <c r="D92" s="104"/>
      <c r="E92" s="104"/>
      <c r="F92" s="104"/>
      <c r="G92" s="103" t="s">
        <v>109</v>
      </c>
      <c r="H92" s="103"/>
      <c r="I92" s="103"/>
      <c r="J92" s="105" t="s">
        <v>110</v>
      </c>
      <c r="K92" s="105"/>
      <c r="L92" s="105"/>
      <c r="M92" s="103" t="s">
        <v>111</v>
      </c>
      <c r="N92" s="103"/>
      <c r="O92" s="103" t="s">
        <v>9</v>
      </c>
      <c r="P92" s="103"/>
      <c r="Q92" s="103" t="s">
        <v>112</v>
      </c>
      <c r="R92" s="103"/>
      <c r="S92" s="103"/>
      <c r="T92" s="103"/>
      <c r="U92" s="103" t="s">
        <v>113</v>
      </c>
      <c r="V92" s="103"/>
      <c r="W92" s="103"/>
      <c r="X92" s="103"/>
    </row>
    <row r="93" spans="1:24" ht="13.7" customHeight="1" x14ac:dyDescent="0.2">
      <c r="H93" s="44" t="s">
        <v>114</v>
      </c>
      <c r="K93" s="44" t="s">
        <v>115</v>
      </c>
      <c r="N93" s="44" t="s">
        <v>116</v>
      </c>
      <c r="S93" s="44" t="s">
        <v>117</v>
      </c>
      <c r="V93" s="103" t="s">
        <v>118</v>
      </c>
      <c r="W93" s="103"/>
      <c r="X93" s="103"/>
    </row>
    <row r="94" spans="1:24" ht="9.75" customHeight="1" x14ac:dyDescent="0.25"/>
    <row r="95" spans="1:24" ht="9.6" customHeight="1" x14ac:dyDescent="0.25">
      <c r="B95" s="115" t="s">
        <v>189</v>
      </c>
      <c r="C95" s="115"/>
      <c r="D95" s="115"/>
      <c r="E95" s="115"/>
      <c r="F95" s="115"/>
      <c r="G95" s="106">
        <v>0</v>
      </c>
      <c r="H95" s="106"/>
      <c r="I95" s="106"/>
      <c r="J95" s="106">
        <v>0</v>
      </c>
      <c r="K95" s="106"/>
      <c r="L95" s="106"/>
      <c r="M95" s="106">
        <v>0</v>
      </c>
      <c r="N95" s="106"/>
      <c r="O95" s="106">
        <v>0</v>
      </c>
      <c r="P95" s="106"/>
      <c r="Q95" s="106">
        <v>0</v>
      </c>
      <c r="R95" s="106"/>
      <c r="S95" s="106"/>
      <c r="T95" s="106"/>
      <c r="U95" s="106">
        <v>0</v>
      </c>
      <c r="V95" s="106"/>
      <c r="W95" s="106"/>
      <c r="X95" s="106"/>
    </row>
    <row r="96" spans="1:24" ht="12.6" customHeight="1" x14ac:dyDescent="0.25">
      <c r="B96" s="115" t="s">
        <v>190</v>
      </c>
      <c r="C96" s="115"/>
      <c r="D96" s="115"/>
      <c r="E96" s="115"/>
      <c r="F96" s="115"/>
      <c r="G96" s="106">
        <v>0</v>
      </c>
      <c r="H96" s="106"/>
      <c r="I96" s="106"/>
      <c r="J96" s="106">
        <v>0</v>
      </c>
      <c r="K96" s="106"/>
      <c r="L96" s="106"/>
      <c r="M96" s="106">
        <v>0</v>
      </c>
      <c r="N96" s="106"/>
      <c r="O96" s="106">
        <v>0</v>
      </c>
      <c r="P96" s="106"/>
      <c r="Q96" s="106">
        <v>0</v>
      </c>
      <c r="R96" s="106"/>
      <c r="S96" s="106"/>
      <c r="T96" s="106"/>
      <c r="U96" s="106">
        <v>0</v>
      </c>
      <c r="V96" s="106"/>
      <c r="W96" s="106"/>
      <c r="X96" s="106"/>
    </row>
    <row r="97" spans="1:24" ht="12.6" customHeight="1" x14ac:dyDescent="0.25">
      <c r="B97" s="115" t="s">
        <v>191</v>
      </c>
      <c r="C97" s="115"/>
      <c r="D97" s="115"/>
      <c r="E97" s="115"/>
      <c r="F97" s="115"/>
      <c r="G97" s="106">
        <v>0</v>
      </c>
      <c r="H97" s="106"/>
      <c r="I97" s="106"/>
      <c r="J97" s="106">
        <v>0</v>
      </c>
      <c r="K97" s="106"/>
      <c r="L97" s="106"/>
      <c r="M97" s="106">
        <v>0</v>
      </c>
      <c r="N97" s="106"/>
      <c r="O97" s="106">
        <v>0</v>
      </c>
      <c r="P97" s="106"/>
      <c r="Q97" s="106">
        <v>0</v>
      </c>
      <c r="R97" s="106"/>
      <c r="S97" s="106"/>
      <c r="T97" s="106"/>
      <c r="U97" s="106">
        <v>0</v>
      </c>
      <c r="V97" s="106"/>
      <c r="W97" s="106"/>
      <c r="X97" s="106"/>
    </row>
    <row r="98" spans="1:24" ht="12.6" customHeight="1" x14ac:dyDescent="0.25">
      <c r="B98" s="115" t="s">
        <v>192</v>
      </c>
      <c r="C98" s="115"/>
      <c r="D98" s="115"/>
      <c r="E98" s="115"/>
      <c r="F98" s="115"/>
      <c r="G98" s="106">
        <v>0</v>
      </c>
      <c r="H98" s="106"/>
      <c r="I98" s="106"/>
      <c r="J98" s="106">
        <v>13034021.41</v>
      </c>
      <c r="K98" s="106"/>
      <c r="L98" s="106"/>
      <c r="M98" s="106">
        <v>13034021.41</v>
      </c>
      <c r="N98" s="106"/>
      <c r="O98" s="106">
        <v>12667187</v>
      </c>
      <c r="P98" s="106"/>
      <c r="Q98" s="106">
        <v>12667187</v>
      </c>
      <c r="R98" s="106"/>
      <c r="S98" s="106"/>
      <c r="T98" s="106"/>
      <c r="U98" s="106">
        <v>366834.41</v>
      </c>
      <c r="V98" s="106"/>
      <c r="W98" s="106"/>
      <c r="X98" s="106"/>
    </row>
    <row r="99" spans="1:24" ht="12.6" customHeight="1" x14ac:dyDescent="0.25">
      <c r="B99" s="123" t="s">
        <v>193</v>
      </c>
      <c r="C99" s="123"/>
      <c r="D99" s="123"/>
      <c r="E99" s="123"/>
      <c r="F99" s="123"/>
      <c r="G99" s="122">
        <v>80088737.780000001</v>
      </c>
      <c r="H99" s="122"/>
      <c r="I99" s="122"/>
      <c r="J99" s="122">
        <v>16351639.01</v>
      </c>
      <c r="K99" s="122"/>
      <c r="L99" s="122"/>
      <c r="M99" s="122">
        <v>96440376.790000007</v>
      </c>
      <c r="N99" s="122"/>
      <c r="O99" s="122">
        <v>29670864.68</v>
      </c>
      <c r="P99" s="122"/>
      <c r="Q99" s="122">
        <v>27768557.68</v>
      </c>
      <c r="R99" s="122"/>
      <c r="S99" s="122"/>
      <c r="T99" s="122"/>
      <c r="U99" s="122">
        <v>66769512.109999999</v>
      </c>
      <c r="V99" s="122"/>
      <c r="W99" s="122"/>
      <c r="X99" s="122"/>
    </row>
    <row r="102" spans="1:24" x14ac:dyDescent="0.25">
      <c r="A102" s="58" t="s">
        <v>91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</row>
    <row r="103" spans="1:24" ht="25.5" customHeight="1" x14ac:dyDescent="0.25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</row>
    <row r="104" spans="1:24" ht="15.75" x14ac:dyDescent="0.25">
      <c r="A104" s="27"/>
      <c r="B104" s="27"/>
      <c r="C104" s="28"/>
      <c r="D104" s="28"/>
      <c r="E104" s="28"/>
      <c r="F104" s="29"/>
      <c r="G104" s="29"/>
      <c r="H104" s="29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</row>
    <row r="105" spans="1:24" x14ac:dyDescent="0.25">
      <c r="A105" s="52" t="s">
        <v>92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</row>
    <row r="106" spans="1:24" ht="28.5" customHeight="1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</row>
    <row r="107" spans="1:24" ht="15" x14ac:dyDescent="0.2">
      <c r="A107" s="37"/>
      <c r="B107" s="37"/>
      <c r="C107" s="31"/>
      <c r="D107" s="31"/>
      <c r="E107" s="31"/>
      <c r="F107" s="31"/>
      <c r="G107" s="31"/>
      <c r="H107" s="31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</row>
    <row r="108" spans="1:24" ht="15" x14ac:dyDescent="0.2">
      <c r="A108" s="37"/>
      <c r="B108" s="37"/>
      <c r="C108" s="31"/>
      <c r="D108" s="31"/>
      <c r="E108" s="31"/>
      <c r="F108" s="31"/>
      <c r="G108" s="31"/>
      <c r="H108" s="31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</row>
    <row r="109" spans="1:24" ht="15" x14ac:dyDescent="0.2">
      <c r="A109" s="37"/>
      <c r="B109" s="37"/>
      <c r="C109" s="31"/>
      <c r="D109" s="31"/>
      <c r="E109" s="31"/>
      <c r="F109" s="31"/>
      <c r="G109" s="31"/>
      <c r="H109" s="31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</row>
    <row r="110" spans="1:24" ht="12.75" x14ac:dyDescent="0.2">
      <c r="A110" s="57" t="s">
        <v>93</v>
      </c>
      <c r="B110" s="57"/>
      <c r="C110" s="57"/>
      <c r="D110" s="57"/>
      <c r="E110" s="57"/>
      <c r="F110" s="57"/>
      <c r="G110" s="57"/>
      <c r="H110" s="56" t="s">
        <v>94</v>
      </c>
      <c r="I110" s="56"/>
      <c r="J110" s="56"/>
      <c r="K110" s="56"/>
      <c r="L110" s="56"/>
      <c r="M110" s="56"/>
      <c r="N110" s="56"/>
      <c r="O110" s="55" t="s">
        <v>95</v>
      </c>
      <c r="P110" s="55"/>
      <c r="Q110" s="55"/>
      <c r="R110" s="55"/>
      <c r="S110" s="55"/>
      <c r="T110" s="55"/>
      <c r="U110" s="55"/>
      <c r="V110" s="55"/>
      <c r="W110" s="55"/>
      <c r="X110" s="55"/>
    </row>
    <row r="111" spans="1:24" ht="12.75" x14ac:dyDescent="0.2">
      <c r="A111" s="54" t="s">
        <v>96</v>
      </c>
      <c r="B111" s="54"/>
      <c r="C111" s="54"/>
      <c r="D111" s="54"/>
      <c r="E111" s="54"/>
      <c r="F111" s="54"/>
      <c r="G111" s="54"/>
      <c r="H111" s="53" t="s">
        <v>97</v>
      </c>
      <c r="I111" s="53"/>
      <c r="J111" s="53"/>
      <c r="K111" s="53"/>
      <c r="L111" s="53"/>
      <c r="M111" s="53"/>
      <c r="N111" s="53"/>
      <c r="O111" s="53" t="s">
        <v>98</v>
      </c>
      <c r="P111" s="53"/>
      <c r="Q111" s="53"/>
      <c r="R111" s="53"/>
      <c r="S111" s="53"/>
      <c r="T111" s="53"/>
      <c r="U111" s="53"/>
      <c r="V111" s="53"/>
      <c r="W111" s="53"/>
      <c r="X111" s="53"/>
    </row>
  </sheetData>
  <mergeCells count="574">
    <mergeCell ref="B99:F99"/>
    <mergeCell ref="G99:I99"/>
    <mergeCell ref="J99:L99"/>
    <mergeCell ref="M99:N99"/>
    <mergeCell ref="O99:P99"/>
    <mergeCell ref="Q99:T99"/>
    <mergeCell ref="B97:F97"/>
    <mergeCell ref="G97:I97"/>
    <mergeCell ref="J97:L97"/>
    <mergeCell ref="M97:N97"/>
    <mergeCell ref="O97:P97"/>
    <mergeCell ref="Q97:T97"/>
    <mergeCell ref="U97:X97"/>
    <mergeCell ref="B98:F98"/>
    <mergeCell ref="G98:I98"/>
    <mergeCell ref="J98:L98"/>
    <mergeCell ref="M98:N98"/>
    <mergeCell ref="O98:P98"/>
    <mergeCell ref="Q98:T98"/>
    <mergeCell ref="U98:X98"/>
    <mergeCell ref="V93:X93"/>
    <mergeCell ref="U95:X95"/>
    <mergeCell ref="U96:X96"/>
    <mergeCell ref="U99:X99"/>
    <mergeCell ref="B96:F96"/>
    <mergeCell ref="G96:I96"/>
    <mergeCell ref="J96:L96"/>
    <mergeCell ref="M96:N96"/>
    <mergeCell ref="O96:P96"/>
    <mergeCell ref="Q96:T96"/>
    <mergeCell ref="B95:F95"/>
    <mergeCell ref="G95:I95"/>
    <mergeCell ref="J95:L95"/>
    <mergeCell ref="M95:N95"/>
    <mergeCell ref="O95:P95"/>
    <mergeCell ref="Q95:T95"/>
    <mergeCell ref="G91:T91"/>
    <mergeCell ref="U91:V91"/>
    <mergeCell ref="A91:F92"/>
    <mergeCell ref="G92:I92"/>
    <mergeCell ref="J92:L92"/>
    <mergeCell ref="M92:N92"/>
    <mergeCell ref="O92:P92"/>
    <mergeCell ref="Q92:T92"/>
    <mergeCell ref="U92:X92"/>
    <mergeCell ref="U85:X85"/>
    <mergeCell ref="B86:F86"/>
    <mergeCell ref="G86:I86"/>
    <mergeCell ref="J86:L86"/>
    <mergeCell ref="M86:N86"/>
    <mergeCell ref="O86:P86"/>
    <mergeCell ref="Q86:T86"/>
    <mergeCell ref="U86:X86"/>
    <mergeCell ref="C90:E90"/>
    <mergeCell ref="F90:Q90"/>
    <mergeCell ref="B85:F85"/>
    <mergeCell ref="G85:I85"/>
    <mergeCell ref="J85:L85"/>
    <mergeCell ref="M85:N85"/>
    <mergeCell ref="O85:P85"/>
    <mergeCell ref="Q85:T85"/>
    <mergeCell ref="A87:D88"/>
    <mergeCell ref="E87:U87"/>
    <mergeCell ref="E88:R88"/>
    <mergeCell ref="C89:E89"/>
    <mergeCell ref="F89:O89"/>
    <mergeCell ref="P89:R89"/>
    <mergeCell ref="S89:W89"/>
    <mergeCell ref="U83:X83"/>
    <mergeCell ref="B84:F84"/>
    <mergeCell ref="G84:I84"/>
    <mergeCell ref="J84:L84"/>
    <mergeCell ref="M84:N84"/>
    <mergeCell ref="O84:P84"/>
    <mergeCell ref="Q84:T84"/>
    <mergeCell ref="U84:X84"/>
    <mergeCell ref="B83:F83"/>
    <mergeCell ref="G83:I83"/>
    <mergeCell ref="J83:L83"/>
    <mergeCell ref="M83:N83"/>
    <mergeCell ref="O83:P83"/>
    <mergeCell ref="Q83:T83"/>
    <mergeCell ref="U81:X81"/>
    <mergeCell ref="B82:F82"/>
    <mergeCell ref="G82:I82"/>
    <mergeCell ref="J82:L82"/>
    <mergeCell ref="M82:N82"/>
    <mergeCell ref="O82:P82"/>
    <mergeCell ref="Q82:T82"/>
    <mergeCell ref="U82:X82"/>
    <mergeCell ref="B81:F81"/>
    <mergeCell ref="G81:I81"/>
    <mergeCell ref="J81:L81"/>
    <mergeCell ref="M81:N81"/>
    <mergeCell ref="O81:P81"/>
    <mergeCell ref="Q81:T81"/>
    <mergeCell ref="U79:X79"/>
    <mergeCell ref="B80:F80"/>
    <mergeCell ref="G80:I80"/>
    <mergeCell ref="J80:L80"/>
    <mergeCell ref="M80:N80"/>
    <mergeCell ref="O80:P80"/>
    <mergeCell ref="Q80:T80"/>
    <mergeCell ref="U80:X80"/>
    <mergeCell ref="B79:F79"/>
    <mergeCell ref="G79:I79"/>
    <mergeCell ref="J79:L79"/>
    <mergeCell ref="M79:N79"/>
    <mergeCell ref="O79:P79"/>
    <mergeCell ref="Q79:T79"/>
    <mergeCell ref="U77:X77"/>
    <mergeCell ref="B78:F78"/>
    <mergeCell ref="G78:I78"/>
    <mergeCell ref="J78:L78"/>
    <mergeCell ref="M78:N78"/>
    <mergeCell ref="O78:P78"/>
    <mergeCell ref="Q78:T78"/>
    <mergeCell ref="U78:X78"/>
    <mergeCell ref="B77:F77"/>
    <mergeCell ref="G77:I77"/>
    <mergeCell ref="J77:L77"/>
    <mergeCell ref="M77:N77"/>
    <mergeCell ref="O77:P77"/>
    <mergeCell ref="Q77:T77"/>
    <mergeCell ref="U75:X75"/>
    <mergeCell ref="B76:F76"/>
    <mergeCell ref="G76:I76"/>
    <mergeCell ref="J76:L76"/>
    <mergeCell ref="M76:N76"/>
    <mergeCell ref="O76:P76"/>
    <mergeCell ref="Q76:T76"/>
    <mergeCell ref="U76:X76"/>
    <mergeCell ref="B75:F75"/>
    <mergeCell ref="G75:I75"/>
    <mergeCell ref="J75:L75"/>
    <mergeCell ref="M75:N75"/>
    <mergeCell ref="O75:P75"/>
    <mergeCell ref="Q75:T75"/>
    <mergeCell ref="U73:X73"/>
    <mergeCell ref="B74:F74"/>
    <mergeCell ref="G74:I74"/>
    <mergeCell ref="J74:L74"/>
    <mergeCell ref="M74:N74"/>
    <mergeCell ref="O74:P74"/>
    <mergeCell ref="Q74:T74"/>
    <mergeCell ref="U74:X74"/>
    <mergeCell ref="B73:F73"/>
    <mergeCell ref="G73:I73"/>
    <mergeCell ref="J73:L73"/>
    <mergeCell ref="M73:N73"/>
    <mergeCell ref="O73:P73"/>
    <mergeCell ref="Q73:T73"/>
    <mergeCell ref="U71:X71"/>
    <mergeCell ref="B72:F72"/>
    <mergeCell ref="G72:I72"/>
    <mergeCell ref="J72:L72"/>
    <mergeCell ref="M72:N72"/>
    <mergeCell ref="O72:P72"/>
    <mergeCell ref="Q72:T72"/>
    <mergeCell ref="U72:X72"/>
    <mergeCell ref="B71:F71"/>
    <mergeCell ref="G71:I71"/>
    <mergeCell ref="J71:L71"/>
    <mergeCell ref="M71:N71"/>
    <mergeCell ref="O71:P71"/>
    <mergeCell ref="Q71:T71"/>
    <mergeCell ref="U69:X69"/>
    <mergeCell ref="B70:F70"/>
    <mergeCell ref="G70:I70"/>
    <mergeCell ref="J70:L70"/>
    <mergeCell ref="M70:N70"/>
    <mergeCell ref="O70:P70"/>
    <mergeCell ref="Q70:T70"/>
    <mergeCell ref="U70:X70"/>
    <mergeCell ref="B69:F69"/>
    <mergeCell ref="G69:I69"/>
    <mergeCell ref="J69:L69"/>
    <mergeCell ref="M69:N69"/>
    <mergeCell ref="O69:P69"/>
    <mergeCell ref="Q69:T69"/>
    <mergeCell ref="U67:X67"/>
    <mergeCell ref="B68:F68"/>
    <mergeCell ref="G68:I68"/>
    <mergeCell ref="J68:L68"/>
    <mergeCell ref="M68:N68"/>
    <mergeCell ref="O68:P68"/>
    <mergeCell ref="Q68:T68"/>
    <mergeCell ref="U68:X68"/>
    <mergeCell ref="B67:F67"/>
    <mergeCell ref="G67:I67"/>
    <mergeCell ref="J67:L67"/>
    <mergeCell ref="M67:N67"/>
    <mergeCell ref="O67:P67"/>
    <mergeCell ref="Q67:T67"/>
    <mergeCell ref="U65:X65"/>
    <mergeCell ref="B66:F66"/>
    <mergeCell ref="G66:I66"/>
    <mergeCell ref="J66:L66"/>
    <mergeCell ref="M66:N66"/>
    <mergeCell ref="O66:P66"/>
    <mergeCell ref="Q66:T66"/>
    <mergeCell ref="U66:X66"/>
    <mergeCell ref="B65:F65"/>
    <mergeCell ref="G65:I65"/>
    <mergeCell ref="J65:L65"/>
    <mergeCell ref="M65:N65"/>
    <mergeCell ref="O65:P65"/>
    <mergeCell ref="Q65:T65"/>
    <mergeCell ref="U63:X63"/>
    <mergeCell ref="B64:F64"/>
    <mergeCell ref="G64:I64"/>
    <mergeCell ref="J64:L64"/>
    <mergeCell ref="M64:N64"/>
    <mergeCell ref="O64:P64"/>
    <mergeCell ref="Q64:T64"/>
    <mergeCell ref="U64:X64"/>
    <mergeCell ref="B63:F63"/>
    <mergeCell ref="G63:I63"/>
    <mergeCell ref="J63:L63"/>
    <mergeCell ref="M63:N63"/>
    <mergeCell ref="O63:P63"/>
    <mergeCell ref="Q63:T63"/>
    <mergeCell ref="U61:X61"/>
    <mergeCell ref="B62:F62"/>
    <mergeCell ref="G62:I62"/>
    <mergeCell ref="J62:L62"/>
    <mergeCell ref="M62:N62"/>
    <mergeCell ref="O62:P62"/>
    <mergeCell ref="Q62:T62"/>
    <mergeCell ref="U62:X62"/>
    <mergeCell ref="B61:F61"/>
    <mergeCell ref="G61:I61"/>
    <mergeCell ref="J61:L61"/>
    <mergeCell ref="M61:N61"/>
    <mergeCell ref="O61:P61"/>
    <mergeCell ref="Q61:T61"/>
    <mergeCell ref="U59:X59"/>
    <mergeCell ref="B60:F60"/>
    <mergeCell ref="G60:I60"/>
    <mergeCell ref="J60:L60"/>
    <mergeCell ref="M60:N60"/>
    <mergeCell ref="O60:P60"/>
    <mergeCell ref="Q60:T60"/>
    <mergeCell ref="U60:X60"/>
    <mergeCell ref="B59:F59"/>
    <mergeCell ref="G59:I59"/>
    <mergeCell ref="J59:L59"/>
    <mergeCell ref="M59:N59"/>
    <mergeCell ref="O59:P59"/>
    <mergeCell ref="Q59:T59"/>
    <mergeCell ref="U57:X57"/>
    <mergeCell ref="B58:F58"/>
    <mergeCell ref="G58:I58"/>
    <mergeCell ref="J58:L58"/>
    <mergeCell ref="M58:N58"/>
    <mergeCell ref="O58:P58"/>
    <mergeCell ref="Q58:T58"/>
    <mergeCell ref="U58:X58"/>
    <mergeCell ref="B57:F57"/>
    <mergeCell ref="G57:I57"/>
    <mergeCell ref="J57:L57"/>
    <mergeCell ref="M57:N57"/>
    <mergeCell ref="O57:P57"/>
    <mergeCell ref="Q57:T57"/>
    <mergeCell ref="U55:X55"/>
    <mergeCell ref="B56:F56"/>
    <mergeCell ref="G56:I56"/>
    <mergeCell ref="J56:L56"/>
    <mergeCell ref="M56:N56"/>
    <mergeCell ref="O56:P56"/>
    <mergeCell ref="Q56:T56"/>
    <mergeCell ref="U56:X56"/>
    <mergeCell ref="B55:F55"/>
    <mergeCell ref="G55:I55"/>
    <mergeCell ref="J55:L55"/>
    <mergeCell ref="M55:N55"/>
    <mergeCell ref="O55:P55"/>
    <mergeCell ref="Q55:T55"/>
    <mergeCell ref="U54:X54"/>
    <mergeCell ref="G49:T49"/>
    <mergeCell ref="U49:V49"/>
    <mergeCell ref="A49:F50"/>
    <mergeCell ref="G50:I50"/>
    <mergeCell ref="J50:L50"/>
    <mergeCell ref="M50:N50"/>
    <mergeCell ref="O50:P50"/>
    <mergeCell ref="Q50:T50"/>
    <mergeCell ref="U50:X50"/>
    <mergeCell ref="B54:F54"/>
    <mergeCell ref="G54:I54"/>
    <mergeCell ref="J54:L54"/>
    <mergeCell ref="M54:N54"/>
    <mergeCell ref="O54:P54"/>
    <mergeCell ref="Q54:T54"/>
    <mergeCell ref="V51:X51"/>
    <mergeCell ref="B53:F53"/>
    <mergeCell ref="G53:I53"/>
    <mergeCell ref="J53:L53"/>
    <mergeCell ref="M53:N53"/>
    <mergeCell ref="O53:P53"/>
    <mergeCell ref="Q53:T53"/>
    <mergeCell ref="U53:X53"/>
    <mergeCell ref="U42:X42"/>
    <mergeCell ref="B43:F43"/>
    <mergeCell ref="G43:I43"/>
    <mergeCell ref="J43:L43"/>
    <mergeCell ref="M43:N43"/>
    <mergeCell ref="O43:P43"/>
    <mergeCell ref="Q43:T43"/>
    <mergeCell ref="U43:X43"/>
    <mergeCell ref="C48:E48"/>
    <mergeCell ref="F48:Q48"/>
    <mergeCell ref="B42:F42"/>
    <mergeCell ref="G42:I42"/>
    <mergeCell ref="J42:L42"/>
    <mergeCell ref="M42:N42"/>
    <mergeCell ref="O42:P42"/>
    <mergeCell ref="Q42:T42"/>
    <mergeCell ref="A45:D46"/>
    <mergeCell ref="E45:U45"/>
    <mergeCell ref="E46:R46"/>
    <mergeCell ref="C47:E47"/>
    <mergeCell ref="F47:O47"/>
    <mergeCell ref="P47:R47"/>
    <mergeCell ref="S47:W47"/>
    <mergeCell ref="U40:X40"/>
    <mergeCell ref="B41:F41"/>
    <mergeCell ref="G41:I41"/>
    <mergeCell ref="J41:L41"/>
    <mergeCell ref="M41:N41"/>
    <mergeCell ref="O41:P41"/>
    <mergeCell ref="Q41:T41"/>
    <mergeCell ref="U41:X41"/>
    <mergeCell ref="B40:F40"/>
    <mergeCell ref="G40:I40"/>
    <mergeCell ref="J40:L40"/>
    <mergeCell ref="M40:N40"/>
    <mergeCell ref="O40:P40"/>
    <mergeCell ref="Q40:T40"/>
    <mergeCell ref="U38:X38"/>
    <mergeCell ref="B39:F39"/>
    <mergeCell ref="G39:I39"/>
    <mergeCell ref="J39:L39"/>
    <mergeCell ref="M39:N39"/>
    <mergeCell ref="O39:P39"/>
    <mergeCell ref="Q39:T39"/>
    <mergeCell ref="U39:X39"/>
    <mergeCell ref="B38:F38"/>
    <mergeCell ref="G38:I38"/>
    <mergeCell ref="J38:L38"/>
    <mergeCell ref="M38:N38"/>
    <mergeCell ref="O38:P38"/>
    <mergeCell ref="Q38:T38"/>
    <mergeCell ref="U36:X36"/>
    <mergeCell ref="B37:F37"/>
    <mergeCell ref="G37:I37"/>
    <mergeCell ref="J37:L37"/>
    <mergeCell ref="M37:N37"/>
    <mergeCell ref="O37:P37"/>
    <mergeCell ref="Q37:T37"/>
    <mergeCell ref="U37:X37"/>
    <mergeCell ref="B36:F36"/>
    <mergeCell ref="G36:I36"/>
    <mergeCell ref="J36:L36"/>
    <mergeCell ref="M36:N36"/>
    <mergeCell ref="O36:P36"/>
    <mergeCell ref="Q36:T36"/>
    <mergeCell ref="U34:X34"/>
    <mergeCell ref="B35:F35"/>
    <mergeCell ref="G35:I35"/>
    <mergeCell ref="J35:L35"/>
    <mergeCell ref="M35:N35"/>
    <mergeCell ref="O35:P35"/>
    <mergeCell ref="Q35:T35"/>
    <mergeCell ref="U35:X35"/>
    <mergeCell ref="B34:F34"/>
    <mergeCell ref="G34:I34"/>
    <mergeCell ref="J34:L34"/>
    <mergeCell ref="M34:N34"/>
    <mergeCell ref="O34:P34"/>
    <mergeCell ref="Q34:T34"/>
    <mergeCell ref="U32:X32"/>
    <mergeCell ref="B33:F33"/>
    <mergeCell ref="G33:I33"/>
    <mergeCell ref="J33:L33"/>
    <mergeCell ref="M33:N33"/>
    <mergeCell ref="O33:P33"/>
    <mergeCell ref="Q33:T33"/>
    <mergeCell ref="U33:X33"/>
    <mergeCell ref="B32:F32"/>
    <mergeCell ref="G32:I32"/>
    <mergeCell ref="J32:L32"/>
    <mergeCell ref="M32:N32"/>
    <mergeCell ref="O32:P32"/>
    <mergeCell ref="Q32:T32"/>
    <mergeCell ref="U30:X30"/>
    <mergeCell ref="B31:F31"/>
    <mergeCell ref="G31:I31"/>
    <mergeCell ref="J31:L31"/>
    <mergeCell ref="M31:N31"/>
    <mergeCell ref="O31:P31"/>
    <mergeCell ref="Q31:T31"/>
    <mergeCell ref="U31:X31"/>
    <mergeCell ref="B30:F30"/>
    <mergeCell ref="G30:I30"/>
    <mergeCell ref="J30:L30"/>
    <mergeCell ref="M30:N30"/>
    <mergeCell ref="O30:P30"/>
    <mergeCell ref="Q30:T30"/>
    <mergeCell ref="U28:X28"/>
    <mergeCell ref="B29:F29"/>
    <mergeCell ref="G29:I29"/>
    <mergeCell ref="J29:L29"/>
    <mergeCell ref="M29:N29"/>
    <mergeCell ref="O29:P29"/>
    <mergeCell ref="Q29:T29"/>
    <mergeCell ref="U29:X29"/>
    <mergeCell ref="B28:F28"/>
    <mergeCell ref="G28:I28"/>
    <mergeCell ref="J28:L28"/>
    <mergeCell ref="M28:N28"/>
    <mergeCell ref="O28:P28"/>
    <mergeCell ref="Q28:T28"/>
    <mergeCell ref="U26:X26"/>
    <mergeCell ref="B27:F27"/>
    <mergeCell ref="G27:I27"/>
    <mergeCell ref="J27:L27"/>
    <mergeCell ref="M27:N27"/>
    <mergeCell ref="O27:P27"/>
    <mergeCell ref="Q27:T27"/>
    <mergeCell ref="U27:X27"/>
    <mergeCell ref="B26:F26"/>
    <mergeCell ref="G26:I26"/>
    <mergeCell ref="J26:L26"/>
    <mergeCell ref="M26:N26"/>
    <mergeCell ref="O26:P26"/>
    <mergeCell ref="Q26:T26"/>
    <mergeCell ref="U24:X24"/>
    <mergeCell ref="B25:F25"/>
    <mergeCell ref="G25:I25"/>
    <mergeCell ref="J25:L25"/>
    <mergeCell ref="M25:N25"/>
    <mergeCell ref="O25:P25"/>
    <mergeCell ref="Q25:T25"/>
    <mergeCell ref="U25:X25"/>
    <mergeCell ref="B24:F24"/>
    <mergeCell ref="G24:I24"/>
    <mergeCell ref="J24:L24"/>
    <mergeCell ref="M24:N24"/>
    <mergeCell ref="O24:P24"/>
    <mergeCell ref="Q24:T24"/>
    <mergeCell ref="U22:X22"/>
    <mergeCell ref="B23:F23"/>
    <mergeCell ref="G23:I23"/>
    <mergeCell ref="J23:L23"/>
    <mergeCell ref="M23:N23"/>
    <mergeCell ref="O23:P23"/>
    <mergeCell ref="Q23:T23"/>
    <mergeCell ref="U23:X23"/>
    <mergeCell ref="B22:F22"/>
    <mergeCell ref="G22:I22"/>
    <mergeCell ref="J22:L22"/>
    <mergeCell ref="M22:N22"/>
    <mergeCell ref="O22:P22"/>
    <mergeCell ref="Q22:T22"/>
    <mergeCell ref="U20:X20"/>
    <mergeCell ref="B21:F21"/>
    <mergeCell ref="G21:I21"/>
    <mergeCell ref="J21:L21"/>
    <mergeCell ref="M21:N21"/>
    <mergeCell ref="O21:P21"/>
    <mergeCell ref="Q21:T21"/>
    <mergeCell ref="U21:X21"/>
    <mergeCell ref="B20:F20"/>
    <mergeCell ref="G20:I20"/>
    <mergeCell ref="J20:L20"/>
    <mergeCell ref="M20:N20"/>
    <mergeCell ref="O20:P20"/>
    <mergeCell ref="Q20:T20"/>
    <mergeCell ref="U18:X18"/>
    <mergeCell ref="B19:F19"/>
    <mergeCell ref="G19:I19"/>
    <mergeCell ref="J19:L19"/>
    <mergeCell ref="M19:N19"/>
    <mergeCell ref="O19:P19"/>
    <mergeCell ref="Q19:T19"/>
    <mergeCell ref="U19:X19"/>
    <mergeCell ref="B18:F18"/>
    <mergeCell ref="G18:I18"/>
    <mergeCell ref="J18:L18"/>
    <mergeCell ref="M18:N18"/>
    <mergeCell ref="O18:P18"/>
    <mergeCell ref="Q18:T18"/>
    <mergeCell ref="U16:X16"/>
    <mergeCell ref="B17:F17"/>
    <mergeCell ref="G17:I17"/>
    <mergeCell ref="J17:L17"/>
    <mergeCell ref="M17:N17"/>
    <mergeCell ref="O17:P17"/>
    <mergeCell ref="Q17:T17"/>
    <mergeCell ref="U17:X17"/>
    <mergeCell ref="B16:F16"/>
    <mergeCell ref="G16:I16"/>
    <mergeCell ref="J16:L16"/>
    <mergeCell ref="M16:N16"/>
    <mergeCell ref="O16:P16"/>
    <mergeCell ref="Q16:T16"/>
    <mergeCell ref="U14:X14"/>
    <mergeCell ref="B15:F15"/>
    <mergeCell ref="G15:I15"/>
    <mergeCell ref="J15:L15"/>
    <mergeCell ref="M15:N15"/>
    <mergeCell ref="O15:P15"/>
    <mergeCell ref="Q15:T15"/>
    <mergeCell ref="U15:X15"/>
    <mergeCell ref="B14:F14"/>
    <mergeCell ref="G14:I14"/>
    <mergeCell ref="J14:L14"/>
    <mergeCell ref="M14:N14"/>
    <mergeCell ref="O14:P14"/>
    <mergeCell ref="Q14:T14"/>
    <mergeCell ref="G10:I10"/>
    <mergeCell ref="J10:L10"/>
    <mergeCell ref="M10:N10"/>
    <mergeCell ref="O10:P10"/>
    <mergeCell ref="Q10:T10"/>
    <mergeCell ref="U10:X10"/>
    <mergeCell ref="U12:X12"/>
    <mergeCell ref="B13:F13"/>
    <mergeCell ref="G13:I13"/>
    <mergeCell ref="J13:L13"/>
    <mergeCell ref="M13:N13"/>
    <mergeCell ref="O13:P13"/>
    <mergeCell ref="Q13:T13"/>
    <mergeCell ref="U13:X13"/>
    <mergeCell ref="B12:F12"/>
    <mergeCell ref="G12:I12"/>
    <mergeCell ref="J12:L12"/>
    <mergeCell ref="M12:N12"/>
    <mergeCell ref="O12:P12"/>
    <mergeCell ref="Q12:T12"/>
    <mergeCell ref="A1:D2"/>
    <mergeCell ref="E1:U1"/>
    <mergeCell ref="E2:R2"/>
    <mergeCell ref="D3:O3"/>
    <mergeCell ref="P3:R3"/>
    <mergeCell ref="S3:W3"/>
    <mergeCell ref="D5:Q5"/>
    <mergeCell ref="S5:V5"/>
    <mergeCell ref="G6:T6"/>
    <mergeCell ref="A111:G111"/>
    <mergeCell ref="H111:N111"/>
    <mergeCell ref="O111:X111"/>
    <mergeCell ref="U7:X7"/>
    <mergeCell ref="A102:X103"/>
    <mergeCell ref="A105:X106"/>
    <mergeCell ref="A110:G110"/>
    <mergeCell ref="H110:N110"/>
    <mergeCell ref="O110:X110"/>
    <mergeCell ref="A6:F7"/>
    <mergeCell ref="G7:I7"/>
    <mergeCell ref="J7:L7"/>
    <mergeCell ref="M7:N7"/>
    <mergeCell ref="O7:P7"/>
    <mergeCell ref="Q7:T7"/>
    <mergeCell ref="U11:X11"/>
    <mergeCell ref="B11:F11"/>
    <mergeCell ref="G11:I11"/>
    <mergeCell ref="J11:L11"/>
    <mergeCell ref="M11:N11"/>
    <mergeCell ref="O11:P11"/>
    <mergeCell ref="Q11:T11"/>
    <mergeCell ref="V8:X8"/>
    <mergeCell ref="B10:F10"/>
  </mergeCells>
  <pageMargins left="0.16" right="0.2" top="0.2" bottom="0.16" header="0" footer="0"/>
  <pageSetup orientation="landscape" horizontalDpi="300" verticalDpi="300" r:id="rId1"/>
  <rowBreaks count="2" manualBreakCount="2">
    <brk id="43" max="16383" man="1"/>
    <brk id="8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3"/>
  <sheetViews>
    <sheetView view="pageBreakPreview" zoomScaleNormal="100" zoomScaleSheetLayoutView="100" workbookViewId="0">
      <pane ySplit="9" topLeftCell="A10" activePane="bottomLeft" state="frozen"/>
      <selection pane="bottomLeft" activeCell="A10" sqref="A10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81" t="s">
        <v>87</v>
      </c>
      <c r="C2" s="87"/>
      <c r="D2" s="87"/>
      <c r="E2" s="87"/>
      <c r="F2" s="87"/>
      <c r="G2" s="87"/>
      <c r="H2" s="87"/>
      <c r="I2" s="88"/>
    </row>
    <row r="3" spans="2:9" x14ac:dyDescent="0.2">
      <c r="B3" s="83" t="s">
        <v>0</v>
      </c>
      <c r="C3" s="89"/>
      <c r="D3" s="89"/>
      <c r="E3" s="89"/>
      <c r="F3" s="89"/>
      <c r="G3" s="89"/>
      <c r="H3" s="89"/>
      <c r="I3" s="90"/>
    </row>
    <row r="4" spans="2:9" x14ac:dyDescent="0.2">
      <c r="B4" s="83" t="s">
        <v>1</v>
      </c>
      <c r="C4" s="89"/>
      <c r="D4" s="89"/>
      <c r="E4" s="89"/>
      <c r="F4" s="89"/>
      <c r="G4" s="89"/>
      <c r="H4" s="89"/>
      <c r="I4" s="90"/>
    </row>
    <row r="5" spans="2:9" x14ac:dyDescent="0.2">
      <c r="B5" s="83" t="s">
        <v>203</v>
      </c>
      <c r="C5" s="89"/>
      <c r="D5" s="89"/>
      <c r="E5" s="89"/>
      <c r="F5" s="89"/>
      <c r="G5" s="89"/>
      <c r="H5" s="89"/>
      <c r="I5" s="90"/>
    </row>
    <row r="6" spans="2:9" ht="13.5" thickBot="1" x14ac:dyDescent="0.25">
      <c r="B6" s="85" t="s">
        <v>2</v>
      </c>
      <c r="C6" s="91"/>
      <c r="D6" s="91"/>
      <c r="E6" s="91"/>
      <c r="F6" s="91"/>
      <c r="G6" s="91"/>
      <c r="H6" s="91"/>
      <c r="I6" s="92"/>
    </row>
    <row r="7" spans="2:9" ht="15.75" customHeight="1" x14ac:dyDescent="0.2">
      <c r="B7" s="81" t="s">
        <v>3</v>
      </c>
      <c r="C7" s="82"/>
      <c r="D7" s="96" t="s">
        <v>4</v>
      </c>
      <c r="E7" s="97"/>
      <c r="F7" s="97"/>
      <c r="G7" s="97"/>
      <c r="H7" s="98"/>
      <c r="I7" s="93" t="s">
        <v>5</v>
      </c>
    </row>
    <row r="8" spans="2:9" ht="15" customHeight="1" thickBot="1" x14ac:dyDescent="0.25">
      <c r="B8" s="83"/>
      <c r="C8" s="84"/>
      <c r="D8" s="99"/>
      <c r="E8" s="100"/>
      <c r="F8" s="100"/>
      <c r="G8" s="100"/>
      <c r="H8" s="101"/>
      <c r="I8" s="94"/>
    </row>
    <row r="9" spans="2:9" ht="26.25" thickBot="1" x14ac:dyDescent="0.25">
      <c r="B9" s="85"/>
      <c r="C9" s="86"/>
      <c r="D9" s="39" t="s">
        <v>6</v>
      </c>
      <c r="E9" s="18" t="s">
        <v>7</v>
      </c>
      <c r="F9" s="39" t="s">
        <v>8</v>
      </c>
      <c r="G9" s="39" t="s">
        <v>9</v>
      </c>
      <c r="H9" s="39" t="s">
        <v>10</v>
      </c>
      <c r="I9" s="95"/>
    </row>
    <row r="10" spans="2:9" x14ac:dyDescent="0.2">
      <c r="B10" s="5" t="s">
        <v>11</v>
      </c>
      <c r="C10" s="6"/>
      <c r="D10" s="19">
        <f t="shared" ref="D10:I10" si="0">D11+D19+D29+D39+D49+D59+D72+D76+D63</f>
        <v>47023082.780000001</v>
      </c>
      <c r="E10" s="19">
        <f t="shared" si="0"/>
        <v>8447571.0099999998</v>
      </c>
      <c r="F10" s="19">
        <f t="shared" si="0"/>
        <v>55470653.789999999</v>
      </c>
      <c r="G10" s="19">
        <f t="shared" si="0"/>
        <v>17278819.379999999</v>
      </c>
      <c r="H10" s="19">
        <f t="shared" si="0"/>
        <v>15907383.379999999</v>
      </c>
      <c r="I10" s="19">
        <f t="shared" si="0"/>
        <v>38191834.410000004</v>
      </c>
    </row>
    <row r="11" spans="2:9" x14ac:dyDescent="0.2">
      <c r="B11" s="1" t="s">
        <v>12</v>
      </c>
      <c r="C11" s="7"/>
      <c r="D11" s="20">
        <f t="shared" ref="D11:I11" si="1">SUM(D12:D18)</f>
        <v>25141251</v>
      </c>
      <c r="E11" s="20">
        <f t="shared" si="1"/>
        <v>1131905</v>
      </c>
      <c r="F11" s="20">
        <f t="shared" si="1"/>
        <v>26273156</v>
      </c>
      <c r="G11" s="20">
        <f t="shared" si="1"/>
        <v>7451209.0099999998</v>
      </c>
      <c r="H11" s="20">
        <f t="shared" si="1"/>
        <v>6085772.0099999998</v>
      </c>
      <c r="I11" s="20">
        <f t="shared" si="1"/>
        <v>18821946.990000002</v>
      </c>
    </row>
    <row r="12" spans="2:9" x14ac:dyDescent="0.2">
      <c r="B12" s="11" t="s">
        <v>13</v>
      </c>
      <c r="C12" s="9"/>
      <c r="D12" s="20">
        <v>15111689</v>
      </c>
      <c r="E12" s="21">
        <v>0</v>
      </c>
      <c r="F12" s="21">
        <f t="shared" ref="F12:F18" si="2">D12+E12</f>
        <v>15111689</v>
      </c>
      <c r="G12" s="21">
        <v>6229831.0099999998</v>
      </c>
      <c r="H12" s="21">
        <v>4986967.01</v>
      </c>
      <c r="I12" s="21">
        <f t="shared" ref="I12:I18" si="3">F12-G12</f>
        <v>8881857.9900000002</v>
      </c>
    </row>
    <row r="13" spans="2:9" x14ac:dyDescent="0.2">
      <c r="B13" s="11" t="s">
        <v>14</v>
      </c>
      <c r="C13" s="9"/>
      <c r="D13" s="20">
        <v>1210000</v>
      </c>
      <c r="E13" s="21">
        <v>1121905</v>
      </c>
      <c r="F13" s="21">
        <f t="shared" si="2"/>
        <v>2331905</v>
      </c>
      <c r="G13" s="21">
        <v>349307</v>
      </c>
      <c r="H13" s="21">
        <v>349307</v>
      </c>
      <c r="I13" s="21">
        <f t="shared" si="3"/>
        <v>1982598</v>
      </c>
    </row>
    <row r="14" spans="2:9" x14ac:dyDescent="0.2">
      <c r="B14" s="11" t="s">
        <v>15</v>
      </c>
      <c r="C14" s="9"/>
      <c r="D14" s="20">
        <v>4601895</v>
      </c>
      <c r="E14" s="21">
        <v>-35000</v>
      </c>
      <c r="F14" s="21">
        <f t="shared" si="2"/>
        <v>4566895</v>
      </c>
      <c r="G14" s="21">
        <v>229113</v>
      </c>
      <c r="H14" s="21">
        <v>195368</v>
      </c>
      <c r="I14" s="21">
        <f t="shared" si="3"/>
        <v>4337782</v>
      </c>
    </row>
    <row r="15" spans="2:9" x14ac:dyDescent="0.2">
      <c r="B15" s="11" t="s">
        <v>16</v>
      </c>
      <c r="C15" s="9"/>
      <c r="D15" s="20"/>
      <c r="E15" s="21"/>
      <c r="F15" s="21">
        <f t="shared" si="2"/>
        <v>0</v>
      </c>
      <c r="G15" s="21"/>
      <c r="H15" s="21"/>
      <c r="I15" s="21">
        <f t="shared" si="3"/>
        <v>0</v>
      </c>
    </row>
    <row r="16" spans="2:9" x14ac:dyDescent="0.2">
      <c r="B16" s="11" t="s">
        <v>17</v>
      </c>
      <c r="C16" s="9"/>
      <c r="D16" s="20">
        <v>4217667</v>
      </c>
      <c r="E16" s="21">
        <v>45000</v>
      </c>
      <c r="F16" s="21">
        <f t="shared" si="2"/>
        <v>4262667</v>
      </c>
      <c r="G16" s="21">
        <v>642958</v>
      </c>
      <c r="H16" s="21">
        <v>554130</v>
      </c>
      <c r="I16" s="21">
        <f t="shared" si="3"/>
        <v>3619709</v>
      </c>
    </row>
    <row r="17" spans="2:9" x14ac:dyDescent="0.2">
      <c r="B17" s="11" t="s">
        <v>18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1" t="s">
        <v>19</v>
      </c>
      <c r="C18" s="9"/>
      <c r="D18" s="20"/>
      <c r="E18" s="21"/>
      <c r="F18" s="21">
        <f t="shared" si="2"/>
        <v>0</v>
      </c>
      <c r="G18" s="21"/>
      <c r="H18" s="21"/>
      <c r="I18" s="21">
        <f t="shared" si="3"/>
        <v>0</v>
      </c>
    </row>
    <row r="19" spans="2:9" x14ac:dyDescent="0.2">
      <c r="B19" s="1" t="s">
        <v>20</v>
      </c>
      <c r="C19" s="7"/>
      <c r="D19" s="20">
        <f t="shared" ref="D19:I19" si="4">SUM(D20:D28)</f>
        <v>2820000</v>
      </c>
      <c r="E19" s="20">
        <f t="shared" si="4"/>
        <v>-15000</v>
      </c>
      <c r="F19" s="20">
        <f t="shared" si="4"/>
        <v>2805000</v>
      </c>
      <c r="G19" s="20">
        <f t="shared" si="4"/>
        <v>347020.66</v>
      </c>
      <c r="H19" s="20">
        <f t="shared" si="4"/>
        <v>347020.66</v>
      </c>
      <c r="I19" s="20">
        <f t="shared" si="4"/>
        <v>2457979.34</v>
      </c>
    </row>
    <row r="20" spans="2:9" x14ac:dyDescent="0.2">
      <c r="B20" s="11" t="s">
        <v>21</v>
      </c>
      <c r="C20" s="9"/>
      <c r="D20" s="20">
        <v>660000</v>
      </c>
      <c r="E20" s="21">
        <v>0</v>
      </c>
      <c r="F20" s="20">
        <f t="shared" ref="F20:F28" si="5">D20+E20</f>
        <v>660000</v>
      </c>
      <c r="G20" s="21">
        <v>208994.95</v>
      </c>
      <c r="H20" s="21">
        <v>208994.95</v>
      </c>
      <c r="I20" s="21">
        <f t="shared" ref="I20:I28" si="6">F20-G20</f>
        <v>451005.05</v>
      </c>
    </row>
    <row r="21" spans="2:9" x14ac:dyDescent="0.2">
      <c r="B21" s="11" t="s">
        <v>22</v>
      </c>
      <c r="C21" s="9"/>
      <c r="D21" s="20">
        <v>10000</v>
      </c>
      <c r="E21" s="21">
        <v>0</v>
      </c>
      <c r="F21" s="20">
        <f t="shared" si="5"/>
        <v>10000</v>
      </c>
      <c r="G21" s="21">
        <v>8804</v>
      </c>
      <c r="H21" s="21">
        <v>8804</v>
      </c>
      <c r="I21" s="21">
        <f t="shared" si="6"/>
        <v>1196</v>
      </c>
    </row>
    <row r="22" spans="2:9" x14ac:dyDescent="0.2">
      <c r="B22" s="11" t="s">
        <v>23</v>
      </c>
      <c r="C22" s="9"/>
      <c r="D22" s="20"/>
      <c r="E22" s="21"/>
      <c r="F22" s="20">
        <f t="shared" si="5"/>
        <v>0</v>
      </c>
      <c r="G22" s="21"/>
      <c r="H22" s="21"/>
      <c r="I22" s="21">
        <f t="shared" si="6"/>
        <v>0</v>
      </c>
    </row>
    <row r="23" spans="2:9" x14ac:dyDescent="0.2">
      <c r="B23" s="11" t="s">
        <v>24</v>
      </c>
      <c r="C23" s="9"/>
      <c r="D23" s="20">
        <v>500000</v>
      </c>
      <c r="E23" s="21">
        <v>0</v>
      </c>
      <c r="F23" s="20">
        <f t="shared" si="5"/>
        <v>500000</v>
      </c>
      <c r="G23" s="21">
        <v>114009.23</v>
      </c>
      <c r="H23" s="21">
        <v>114009.23</v>
      </c>
      <c r="I23" s="21">
        <f t="shared" si="6"/>
        <v>385990.77</v>
      </c>
    </row>
    <row r="24" spans="2:9" x14ac:dyDescent="0.2">
      <c r="B24" s="11" t="s">
        <v>25</v>
      </c>
      <c r="C24" s="9"/>
      <c r="D24" s="20">
        <v>250000</v>
      </c>
      <c r="E24" s="21">
        <v>-15000</v>
      </c>
      <c r="F24" s="20">
        <f t="shared" si="5"/>
        <v>235000</v>
      </c>
      <c r="G24" s="21">
        <v>420</v>
      </c>
      <c r="H24" s="21">
        <v>420</v>
      </c>
      <c r="I24" s="21">
        <f t="shared" si="6"/>
        <v>234580</v>
      </c>
    </row>
    <row r="25" spans="2:9" x14ac:dyDescent="0.2">
      <c r="B25" s="11" t="s">
        <v>26</v>
      </c>
      <c r="C25" s="9"/>
      <c r="D25" s="20">
        <v>800000</v>
      </c>
      <c r="E25" s="21">
        <v>0</v>
      </c>
      <c r="F25" s="20">
        <f t="shared" si="5"/>
        <v>800000</v>
      </c>
      <c r="G25" s="21">
        <v>0</v>
      </c>
      <c r="H25" s="21">
        <v>0</v>
      </c>
      <c r="I25" s="21">
        <f t="shared" si="6"/>
        <v>800000</v>
      </c>
    </row>
    <row r="26" spans="2:9" x14ac:dyDescent="0.2">
      <c r="B26" s="11" t="s">
        <v>27</v>
      </c>
      <c r="C26" s="9"/>
      <c r="D26" s="20">
        <v>100000</v>
      </c>
      <c r="E26" s="21">
        <v>0</v>
      </c>
      <c r="F26" s="20">
        <f t="shared" si="5"/>
        <v>100000</v>
      </c>
      <c r="G26" s="21">
        <v>4780.4799999999996</v>
      </c>
      <c r="H26" s="21">
        <v>4780.4799999999996</v>
      </c>
      <c r="I26" s="21">
        <f t="shared" si="6"/>
        <v>95219.520000000004</v>
      </c>
    </row>
    <row r="27" spans="2:9" x14ac:dyDescent="0.2">
      <c r="B27" s="11" t="s">
        <v>28</v>
      </c>
      <c r="C27" s="9"/>
      <c r="D27" s="20">
        <v>50000</v>
      </c>
      <c r="E27" s="21">
        <v>0</v>
      </c>
      <c r="F27" s="20">
        <f t="shared" si="5"/>
        <v>50000</v>
      </c>
      <c r="G27" s="21">
        <v>0</v>
      </c>
      <c r="H27" s="21">
        <v>0</v>
      </c>
      <c r="I27" s="21">
        <f t="shared" si="6"/>
        <v>50000</v>
      </c>
    </row>
    <row r="28" spans="2:9" x14ac:dyDescent="0.2">
      <c r="B28" s="11" t="s">
        <v>29</v>
      </c>
      <c r="C28" s="9"/>
      <c r="D28" s="20">
        <v>450000</v>
      </c>
      <c r="E28" s="21">
        <v>0</v>
      </c>
      <c r="F28" s="20">
        <f t="shared" si="5"/>
        <v>450000</v>
      </c>
      <c r="G28" s="21">
        <v>10012</v>
      </c>
      <c r="H28" s="21">
        <v>10012</v>
      </c>
      <c r="I28" s="21">
        <f t="shared" si="6"/>
        <v>439988</v>
      </c>
    </row>
    <row r="29" spans="2:9" x14ac:dyDescent="0.2">
      <c r="B29" s="1" t="s">
        <v>30</v>
      </c>
      <c r="C29" s="7"/>
      <c r="D29" s="20">
        <f t="shared" ref="D29:I29" si="7">SUM(D30:D38)</f>
        <v>4290000</v>
      </c>
      <c r="E29" s="20">
        <f t="shared" si="7"/>
        <v>45000</v>
      </c>
      <c r="F29" s="20">
        <f t="shared" si="7"/>
        <v>4335000</v>
      </c>
      <c r="G29" s="20">
        <f t="shared" si="7"/>
        <v>1770598.1800000002</v>
      </c>
      <c r="H29" s="20">
        <f t="shared" si="7"/>
        <v>1764599.1800000002</v>
      </c>
      <c r="I29" s="20">
        <f t="shared" si="7"/>
        <v>2564401.8199999998</v>
      </c>
    </row>
    <row r="30" spans="2:9" x14ac:dyDescent="0.2">
      <c r="B30" s="11" t="s">
        <v>31</v>
      </c>
      <c r="C30" s="9"/>
      <c r="D30" s="20">
        <v>180000</v>
      </c>
      <c r="E30" s="21">
        <v>0</v>
      </c>
      <c r="F30" s="20">
        <f t="shared" ref="F30:F38" si="8">D30+E30</f>
        <v>180000</v>
      </c>
      <c r="G30" s="21">
        <v>12176.01</v>
      </c>
      <c r="H30" s="21">
        <v>12176.01</v>
      </c>
      <c r="I30" s="21">
        <f t="shared" ref="I30:I38" si="9">F30-G30</f>
        <v>167823.99</v>
      </c>
    </row>
    <row r="31" spans="2:9" x14ac:dyDescent="0.2">
      <c r="B31" s="11" t="s">
        <v>32</v>
      </c>
      <c r="C31" s="9"/>
      <c r="D31" s="20">
        <v>50000</v>
      </c>
      <c r="E31" s="21">
        <v>0</v>
      </c>
      <c r="F31" s="20">
        <f t="shared" si="8"/>
        <v>50000</v>
      </c>
      <c r="G31" s="21">
        <v>9280.01</v>
      </c>
      <c r="H31" s="21">
        <v>9280.01</v>
      </c>
      <c r="I31" s="21">
        <f t="shared" si="9"/>
        <v>40719.99</v>
      </c>
    </row>
    <row r="32" spans="2:9" x14ac:dyDescent="0.2">
      <c r="B32" s="11" t="s">
        <v>33</v>
      </c>
      <c r="C32" s="9"/>
      <c r="D32" s="20">
        <v>10000</v>
      </c>
      <c r="E32" s="21">
        <v>15000</v>
      </c>
      <c r="F32" s="20">
        <f t="shared" si="8"/>
        <v>25000</v>
      </c>
      <c r="G32" s="21">
        <v>14931</v>
      </c>
      <c r="H32" s="21">
        <v>8932</v>
      </c>
      <c r="I32" s="21">
        <f t="shared" si="9"/>
        <v>10069</v>
      </c>
    </row>
    <row r="33" spans="2:9" x14ac:dyDescent="0.2">
      <c r="B33" s="11" t="s">
        <v>34</v>
      </c>
      <c r="C33" s="9"/>
      <c r="D33" s="20">
        <v>15000</v>
      </c>
      <c r="E33" s="21">
        <v>0</v>
      </c>
      <c r="F33" s="20">
        <f t="shared" si="8"/>
        <v>15000</v>
      </c>
      <c r="G33" s="21">
        <v>0</v>
      </c>
      <c r="H33" s="21">
        <v>0</v>
      </c>
      <c r="I33" s="21">
        <f t="shared" si="9"/>
        <v>15000</v>
      </c>
    </row>
    <row r="34" spans="2:9" x14ac:dyDescent="0.2">
      <c r="B34" s="11" t="s">
        <v>35</v>
      </c>
      <c r="C34" s="9"/>
      <c r="D34" s="20">
        <v>1500000</v>
      </c>
      <c r="E34" s="21">
        <v>0</v>
      </c>
      <c r="F34" s="20">
        <f t="shared" si="8"/>
        <v>1500000</v>
      </c>
      <c r="G34" s="21">
        <v>821051.21</v>
      </c>
      <c r="H34" s="21">
        <v>821051.21</v>
      </c>
      <c r="I34" s="21">
        <f t="shared" si="9"/>
        <v>678948.79</v>
      </c>
    </row>
    <row r="35" spans="2:9" x14ac:dyDescent="0.2">
      <c r="B35" s="11" t="s">
        <v>36</v>
      </c>
      <c r="C35" s="9"/>
      <c r="D35" s="20">
        <v>30000</v>
      </c>
      <c r="E35" s="21">
        <v>30000</v>
      </c>
      <c r="F35" s="20">
        <f t="shared" si="8"/>
        <v>60000</v>
      </c>
      <c r="G35" s="21">
        <v>57745.29</v>
      </c>
      <c r="H35" s="21">
        <v>57745.29</v>
      </c>
      <c r="I35" s="21">
        <f t="shared" si="9"/>
        <v>2254.7099999999991</v>
      </c>
    </row>
    <row r="36" spans="2:9" x14ac:dyDescent="0.2">
      <c r="B36" s="11" t="s">
        <v>37</v>
      </c>
      <c r="C36" s="9"/>
      <c r="D36" s="20">
        <v>5000</v>
      </c>
      <c r="E36" s="21">
        <v>0</v>
      </c>
      <c r="F36" s="20">
        <f t="shared" si="8"/>
        <v>5000</v>
      </c>
      <c r="G36" s="21">
        <v>2551</v>
      </c>
      <c r="H36" s="21">
        <v>2551</v>
      </c>
      <c r="I36" s="21">
        <f t="shared" si="9"/>
        <v>2449</v>
      </c>
    </row>
    <row r="37" spans="2:9" x14ac:dyDescent="0.2">
      <c r="B37" s="11" t="s">
        <v>38</v>
      </c>
      <c r="C37" s="9"/>
      <c r="D37" s="20">
        <v>1000000</v>
      </c>
      <c r="E37" s="21">
        <v>0</v>
      </c>
      <c r="F37" s="20">
        <f t="shared" si="8"/>
        <v>1000000</v>
      </c>
      <c r="G37" s="21">
        <v>640083.66</v>
      </c>
      <c r="H37" s="21">
        <v>640083.66</v>
      </c>
      <c r="I37" s="21">
        <f t="shared" si="9"/>
        <v>359916.33999999997</v>
      </c>
    </row>
    <row r="38" spans="2:9" x14ac:dyDescent="0.2">
      <c r="B38" s="11" t="s">
        <v>39</v>
      </c>
      <c r="C38" s="9"/>
      <c r="D38" s="20">
        <v>1500000</v>
      </c>
      <c r="E38" s="21">
        <v>0</v>
      </c>
      <c r="F38" s="20">
        <f t="shared" si="8"/>
        <v>1500000</v>
      </c>
      <c r="G38" s="21">
        <v>212780</v>
      </c>
      <c r="H38" s="21">
        <v>212780</v>
      </c>
      <c r="I38" s="21">
        <f t="shared" si="9"/>
        <v>1287220</v>
      </c>
    </row>
    <row r="39" spans="2:9" ht="25.5" customHeight="1" x14ac:dyDescent="0.2">
      <c r="B39" s="79" t="s">
        <v>40</v>
      </c>
      <c r="C39" s="80"/>
      <c r="D39" s="20">
        <f t="shared" ref="D39:I39" si="10">SUM(D40:D48)</f>
        <v>2205000</v>
      </c>
      <c r="E39" s="20">
        <f t="shared" si="10"/>
        <v>100000</v>
      </c>
      <c r="F39" s="20">
        <f t="shared" si="10"/>
        <v>2305000</v>
      </c>
      <c r="G39" s="20">
        <f t="shared" si="10"/>
        <v>781919.49</v>
      </c>
      <c r="H39" s="20">
        <f t="shared" si="10"/>
        <v>781919.49</v>
      </c>
      <c r="I39" s="20">
        <f t="shared" si="10"/>
        <v>1523080.51</v>
      </c>
    </row>
    <row r="40" spans="2:9" x14ac:dyDescent="0.2">
      <c r="B40" s="11" t="s">
        <v>41</v>
      </c>
      <c r="C40" s="9"/>
      <c r="D40" s="20">
        <v>600000</v>
      </c>
      <c r="E40" s="21">
        <v>0</v>
      </c>
      <c r="F40" s="20">
        <f t="shared" ref="F40:F48" si="11">D40+E40</f>
        <v>600000</v>
      </c>
      <c r="G40" s="21">
        <v>203942</v>
      </c>
      <c r="H40" s="21">
        <v>203942</v>
      </c>
      <c r="I40" s="21">
        <f t="shared" ref="I40:I48" si="12">F40-G40</f>
        <v>396058</v>
      </c>
    </row>
    <row r="41" spans="2:9" x14ac:dyDescent="0.2">
      <c r="B41" s="11" t="s">
        <v>42</v>
      </c>
      <c r="C41" s="9"/>
      <c r="D41" s="20"/>
      <c r="E41" s="21"/>
      <c r="F41" s="20">
        <f t="shared" si="11"/>
        <v>0</v>
      </c>
      <c r="G41" s="21"/>
      <c r="H41" s="21"/>
      <c r="I41" s="21">
        <f t="shared" si="12"/>
        <v>0</v>
      </c>
    </row>
    <row r="42" spans="2:9" x14ac:dyDescent="0.2">
      <c r="B42" s="11" t="s">
        <v>43</v>
      </c>
      <c r="C42" s="9"/>
      <c r="D42" s="20"/>
      <c r="E42" s="21"/>
      <c r="F42" s="20">
        <f t="shared" si="11"/>
        <v>0</v>
      </c>
      <c r="G42" s="21"/>
      <c r="H42" s="21"/>
      <c r="I42" s="21">
        <f t="shared" si="12"/>
        <v>0</v>
      </c>
    </row>
    <row r="43" spans="2:9" x14ac:dyDescent="0.2">
      <c r="B43" s="11" t="s">
        <v>44</v>
      </c>
      <c r="C43" s="9"/>
      <c r="D43" s="20">
        <v>1605000</v>
      </c>
      <c r="E43" s="21">
        <v>100000</v>
      </c>
      <c r="F43" s="20">
        <f t="shared" si="11"/>
        <v>1705000</v>
      </c>
      <c r="G43" s="21">
        <v>577977.49</v>
      </c>
      <c r="H43" s="21">
        <v>577977.49</v>
      </c>
      <c r="I43" s="21">
        <f t="shared" si="12"/>
        <v>1127022.51</v>
      </c>
    </row>
    <row r="44" spans="2:9" x14ac:dyDescent="0.2">
      <c r="B44" s="11" t="s">
        <v>45</v>
      </c>
      <c r="C44" s="9"/>
      <c r="D44" s="20"/>
      <c r="E44" s="21"/>
      <c r="F44" s="20">
        <f t="shared" si="11"/>
        <v>0</v>
      </c>
      <c r="G44" s="21"/>
      <c r="H44" s="21"/>
      <c r="I44" s="21">
        <f t="shared" si="12"/>
        <v>0</v>
      </c>
    </row>
    <row r="45" spans="2:9" x14ac:dyDescent="0.2">
      <c r="B45" s="11" t="s">
        <v>46</v>
      </c>
      <c r="C45" s="9"/>
      <c r="D45" s="20"/>
      <c r="E45" s="21"/>
      <c r="F45" s="20">
        <f t="shared" si="11"/>
        <v>0</v>
      </c>
      <c r="G45" s="21"/>
      <c r="H45" s="21"/>
      <c r="I45" s="21">
        <f t="shared" si="12"/>
        <v>0</v>
      </c>
    </row>
    <row r="46" spans="2:9" x14ac:dyDescent="0.2">
      <c r="B46" s="11" t="s">
        <v>47</v>
      </c>
      <c r="C46" s="9"/>
      <c r="D46" s="20"/>
      <c r="E46" s="21"/>
      <c r="F46" s="20">
        <f t="shared" si="11"/>
        <v>0</v>
      </c>
      <c r="G46" s="21"/>
      <c r="H46" s="21"/>
      <c r="I46" s="21">
        <f t="shared" si="12"/>
        <v>0</v>
      </c>
    </row>
    <row r="47" spans="2:9" x14ac:dyDescent="0.2">
      <c r="B47" s="11" t="s">
        <v>48</v>
      </c>
      <c r="C47" s="9"/>
      <c r="D47" s="20"/>
      <c r="E47" s="21"/>
      <c r="F47" s="20">
        <f t="shared" si="11"/>
        <v>0</v>
      </c>
      <c r="G47" s="21"/>
      <c r="H47" s="21"/>
      <c r="I47" s="21">
        <f t="shared" si="12"/>
        <v>0</v>
      </c>
    </row>
    <row r="48" spans="2:9" x14ac:dyDescent="0.2">
      <c r="B48" s="11" t="s">
        <v>49</v>
      </c>
      <c r="C48" s="9"/>
      <c r="D48" s="20"/>
      <c r="E48" s="21"/>
      <c r="F48" s="20">
        <f t="shared" si="11"/>
        <v>0</v>
      </c>
      <c r="G48" s="21"/>
      <c r="H48" s="21"/>
      <c r="I48" s="21">
        <f t="shared" si="12"/>
        <v>0</v>
      </c>
    </row>
    <row r="49" spans="2:9" x14ac:dyDescent="0.2">
      <c r="B49" s="79" t="s">
        <v>50</v>
      </c>
      <c r="C49" s="80"/>
      <c r="D49" s="20">
        <f t="shared" ref="D49:I49" si="13">SUM(D50:D58)</f>
        <v>2653120</v>
      </c>
      <c r="E49" s="20">
        <f t="shared" si="13"/>
        <v>-100000</v>
      </c>
      <c r="F49" s="20">
        <f t="shared" si="13"/>
        <v>2553120</v>
      </c>
      <c r="G49" s="20">
        <f t="shared" si="13"/>
        <v>6148</v>
      </c>
      <c r="H49" s="20">
        <f t="shared" si="13"/>
        <v>6148</v>
      </c>
      <c r="I49" s="20">
        <f t="shared" si="13"/>
        <v>2546972</v>
      </c>
    </row>
    <row r="50" spans="2:9" x14ac:dyDescent="0.2">
      <c r="B50" s="11" t="s">
        <v>51</v>
      </c>
      <c r="C50" s="9"/>
      <c r="D50" s="20">
        <v>200000</v>
      </c>
      <c r="E50" s="21">
        <v>-100000</v>
      </c>
      <c r="F50" s="20">
        <f t="shared" ref="F50:F58" si="14">D50+E50</f>
        <v>100000</v>
      </c>
      <c r="G50" s="21">
        <v>6148</v>
      </c>
      <c r="H50" s="21">
        <v>6148</v>
      </c>
      <c r="I50" s="21">
        <f t="shared" ref="I50:I83" si="15">F50-G50</f>
        <v>93852</v>
      </c>
    </row>
    <row r="51" spans="2:9" x14ac:dyDescent="0.2">
      <c r="B51" s="11" t="s">
        <v>52</v>
      </c>
      <c r="C51" s="9"/>
      <c r="D51" s="20">
        <v>50000</v>
      </c>
      <c r="E51" s="21">
        <v>0</v>
      </c>
      <c r="F51" s="20">
        <f t="shared" si="14"/>
        <v>50000</v>
      </c>
      <c r="G51" s="21">
        <v>0</v>
      </c>
      <c r="H51" s="21">
        <v>0</v>
      </c>
      <c r="I51" s="21">
        <f t="shared" si="15"/>
        <v>50000</v>
      </c>
    </row>
    <row r="52" spans="2:9" x14ac:dyDescent="0.2">
      <c r="B52" s="11" t="s">
        <v>53</v>
      </c>
      <c r="C52" s="9"/>
      <c r="D52" s="20">
        <v>30000</v>
      </c>
      <c r="E52" s="21">
        <v>0</v>
      </c>
      <c r="F52" s="20">
        <f t="shared" si="14"/>
        <v>30000</v>
      </c>
      <c r="G52" s="21">
        <v>0</v>
      </c>
      <c r="H52" s="21">
        <v>0</v>
      </c>
      <c r="I52" s="21">
        <f t="shared" si="15"/>
        <v>30000</v>
      </c>
    </row>
    <row r="53" spans="2:9" x14ac:dyDescent="0.2">
      <c r="B53" s="11" t="s">
        <v>54</v>
      </c>
      <c r="C53" s="9"/>
      <c r="D53" s="20"/>
      <c r="E53" s="21"/>
      <c r="F53" s="20">
        <f t="shared" si="14"/>
        <v>0</v>
      </c>
      <c r="G53" s="21"/>
      <c r="H53" s="21"/>
      <c r="I53" s="21">
        <f t="shared" si="15"/>
        <v>0</v>
      </c>
    </row>
    <row r="54" spans="2:9" x14ac:dyDescent="0.2">
      <c r="B54" s="11" t="s">
        <v>55</v>
      </c>
      <c r="C54" s="9"/>
      <c r="D54" s="20"/>
      <c r="E54" s="21"/>
      <c r="F54" s="20">
        <f t="shared" si="14"/>
        <v>0</v>
      </c>
      <c r="G54" s="21"/>
      <c r="H54" s="21"/>
      <c r="I54" s="21">
        <f t="shared" si="15"/>
        <v>0</v>
      </c>
    </row>
    <row r="55" spans="2:9" x14ac:dyDescent="0.2">
      <c r="B55" s="11" t="s">
        <v>56</v>
      </c>
      <c r="C55" s="9"/>
      <c r="D55" s="20">
        <v>150000</v>
      </c>
      <c r="E55" s="21">
        <v>0</v>
      </c>
      <c r="F55" s="20">
        <f t="shared" si="14"/>
        <v>150000</v>
      </c>
      <c r="G55" s="21">
        <v>0</v>
      </c>
      <c r="H55" s="21">
        <v>0</v>
      </c>
      <c r="I55" s="21">
        <f t="shared" si="15"/>
        <v>150000</v>
      </c>
    </row>
    <row r="56" spans="2:9" x14ac:dyDescent="0.2">
      <c r="B56" s="11" t="s">
        <v>57</v>
      </c>
      <c r="C56" s="9"/>
      <c r="D56" s="20"/>
      <c r="E56" s="21"/>
      <c r="F56" s="20">
        <f t="shared" si="14"/>
        <v>0</v>
      </c>
      <c r="G56" s="21"/>
      <c r="H56" s="21"/>
      <c r="I56" s="21">
        <f t="shared" si="15"/>
        <v>0</v>
      </c>
    </row>
    <row r="57" spans="2:9" x14ac:dyDescent="0.2">
      <c r="B57" s="11" t="s">
        <v>58</v>
      </c>
      <c r="C57" s="9"/>
      <c r="D57" s="20">
        <v>2223120</v>
      </c>
      <c r="E57" s="21">
        <v>0</v>
      </c>
      <c r="F57" s="20">
        <f t="shared" si="14"/>
        <v>2223120</v>
      </c>
      <c r="G57" s="21">
        <v>0</v>
      </c>
      <c r="H57" s="21">
        <v>0</v>
      </c>
      <c r="I57" s="21">
        <f t="shared" si="15"/>
        <v>2223120</v>
      </c>
    </row>
    <row r="58" spans="2:9" x14ac:dyDescent="0.2">
      <c r="B58" s="11" t="s">
        <v>59</v>
      </c>
      <c r="C58" s="9"/>
      <c r="D58" s="20"/>
      <c r="E58" s="21"/>
      <c r="F58" s="20">
        <f t="shared" si="14"/>
        <v>0</v>
      </c>
      <c r="G58" s="21"/>
      <c r="H58" s="21"/>
      <c r="I58" s="21">
        <f t="shared" si="15"/>
        <v>0</v>
      </c>
    </row>
    <row r="59" spans="2:9" x14ac:dyDescent="0.2">
      <c r="B59" s="1" t="s">
        <v>60</v>
      </c>
      <c r="C59" s="7"/>
      <c r="D59" s="20">
        <f>SUM(D60:D62)</f>
        <v>9913711.7799999993</v>
      </c>
      <c r="E59" s="20">
        <f>SUM(E60:E62)</f>
        <v>0</v>
      </c>
      <c r="F59" s="20">
        <f>SUM(F60:F62)</f>
        <v>9913711.7799999993</v>
      </c>
      <c r="G59" s="20">
        <f>SUM(G60:G62)</f>
        <v>0</v>
      </c>
      <c r="H59" s="20">
        <f>SUM(H60:H62)</f>
        <v>0</v>
      </c>
      <c r="I59" s="21">
        <f t="shared" si="15"/>
        <v>9913711.7799999993</v>
      </c>
    </row>
    <row r="60" spans="2:9" x14ac:dyDescent="0.2">
      <c r="B60" s="11" t="s">
        <v>61</v>
      </c>
      <c r="C60" s="9"/>
      <c r="D60" s="20">
        <v>9913711.7799999993</v>
      </c>
      <c r="E60" s="21">
        <v>0</v>
      </c>
      <c r="F60" s="20">
        <f>D60+E60</f>
        <v>9913711.7799999993</v>
      </c>
      <c r="G60" s="21">
        <v>0</v>
      </c>
      <c r="H60" s="21">
        <v>0</v>
      </c>
      <c r="I60" s="21">
        <f t="shared" si="15"/>
        <v>9913711.7799999993</v>
      </c>
    </row>
    <row r="61" spans="2:9" x14ac:dyDescent="0.2">
      <c r="B61" s="11" t="s">
        <v>62</v>
      </c>
      <c r="C61" s="9"/>
      <c r="D61" s="20"/>
      <c r="E61" s="21"/>
      <c r="F61" s="20">
        <f>D61+E61</f>
        <v>0</v>
      </c>
      <c r="G61" s="21"/>
      <c r="H61" s="21"/>
      <c r="I61" s="21">
        <f t="shared" si="15"/>
        <v>0</v>
      </c>
    </row>
    <row r="62" spans="2:9" x14ac:dyDescent="0.2">
      <c r="B62" s="11" t="s">
        <v>63</v>
      </c>
      <c r="C62" s="9"/>
      <c r="D62" s="20"/>
      <c r="E62" s="21"/>
      <c r="F62" s="20">
        <f>D62+E62</f>
        <v>0</v>
      </c>
      <c r="G62" s="21"/>
      <c r="H62" s="21"/>
      <c r="I62" s="21">
        <f t="shared" si="15"/>
        <v>0</v>
      </c>
    </row>
    <row r="63" spans="2:9" x14ac:dyDescent="0.2">
      <c r="B63" s="79" t="s">
        <v>64</v>
      </c>
      <c r="C63" s="80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 t="shared" si="15"/>
        <v>0</v>
      </c>
    </row>
    <row r="64" spans="2:9" x14ac:dyDescent="0.2">
      <c r="B64" s="11" t="s">
        <v>65</v>
      </c>
      <c r="C64" s="9"/>
      <c r="D64" s="20"/>
      <c r="E64" s="21"/>
      <c r="F64" s="20">
        <f t="shared" ref="F64:F71" si="16">D64+E64</f>
        <v>0</v>
      </c>
      <c r="G64" s="21"/>
      <c r="H64" s="21"/>
      <c r="I64" s="21">
        <f t="shared" si="15"/>
        <v>0</v>
      </c>
    </row>
    <row r="65" spans="2:9" x14ac:dyDescent="0.2">
      <c r="B65" s="11" t="s">
        <v>66</v>
      </c>
      <c r="C65" s="9"/>
      <c r="D65" s="20"/>
      <c r="E65" s="21"/>
      <c r="F65" s="20">
        <f t="shared" si="16"/>
        <v>0</v>
      </c>
      <c r="G65" s="21"/>
      <c r="H65" s="21"/>
      <c r="I65" s="21">
        <f t="shared" si="15"/>
        <v>0</v>
      </c>
    </row>
    <row r="66" spans="2:9" x14ac:dyDescent="0.2">
      <c r="B66" s="11" t="s">
        <v>67</v>
      </c>
      <c r="C66" s="9"/>
      <c r="D66" s="20"/>
      <c r="E66" s="21"/>
      <c r="F66" s="20">
        <f t="shared" si="16"/>
        <v>0</v>
      </c>
      <c r="G66" s="21"/>
      <c r="H66" s="21"/>
      <c r="I66" s="21">
        <f t="shared" si="15"/>
        <v>0</v>
      </c>
    </row>
    <row r="67" spans="2:9" x14ac:dyDescent="0.2">
      <c r="B67" s="11" t="s">
        <v>68</v>
      </c>
      <c r="C67" s="9"/>
      <c r="D67" s="20"/>
      <c r="E67" s="21"/>
      <c r="F67" s="20">
        <f t="shared" si="16"/>
        <v>0</v>
      </c>
      <c r="G67" s="21"/>
      <c r="H67" s="21"/>
      <c r="I67" s="21">
        <f t="shared" si="15"/>
        <v>0</v>
      </c>
    </row>
    <row r="68" spans="2:9" x14ac:dyDescent="0.2">
      <c r="B68" s="11" t="s">
        <v>69</v>
      </c>
      <c r="C68" s="9"/>
      <c r="D68" s="20"/>
      <c r="E68" s="21"/>
      <c r="F68" s="20">
        <f t="shared" si="16"/>
        <v>0</v>
      </c>
      <c r="G68" s="21"/>
      <c r="H68" s="21"/>
      <c r="I68" s="21">
        <f t="shared" si="15"/>
        <v>0</v>
      </c>
    </row>
    <row r="69" spans="2:9" x14ac:dyDescent="0.2">
      <c r="B69" s="11" t="s">
        <v>70</v>
      </c>
      <c r="C69" s="9"/>
      <c r="D69" s="20"/>
      <c r="E69" s="21"/>
      <c r="F69" s="20">
        <f t="shared" si="16"/>
        <v>0</v>
      </c>
      <c r="G69" s="21"/>
      <c r="H69" s="21"/>
      <c r="I69" s="21">
        <f t="shared" si="15"/>
        <v>0</v>
      </c>
    </row>
    <row r="70" spans="2:9" x14ac:dyDescent="0.2">
      <c r="B70" s="11" t="s">
        <v>71</v>
      </c>
      <c r="C70" s="9"/>
      <c r="D70" s="20"/>
      <c r="E70" s="21"/>
      <c r="F70" s="20">
        <f t="shared" si="16"/>
        <v>0</v>
      </c>
      <c r="G70" s="21"/>
      <c r="H70" s="21"/>
      <c r="I70" s="21">
        <f t="shared" si="15"/>
        <v>0</v>
      </c>
    </row>
    <row r="71" spans="2:9" x14ac:dyDescent="0.2">
      <c r="B71" s="11" t="s">
        <v>72</v>
      </c>
      <c r="C71" s="9"/>
      <c r="D71" s="20"/>
      <c r="E71" s="21"/>
      <c r="F71" s="20">
        <f t="shared" si="16"/>
        <v>0</v>
      </c>
      <c r="G71" s="21"/>
      <c r="H71" s="21"/>
      <c r="I71" s="21">
        <f t="shared" si="15"/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 t="shared" si="15"/>
        <v>0</v>
      </c>
    </row>
    <row r="73" spans="2:9" x14ac:dyDescent="0.2">
      <c r="B73" s="11" t="s">
        <v>74</v>
      </c>
      <c r="C73" s="9"/>
      <c r="D73" s="20"/>
      <c r="E73" s="21"/>
      <c r="F73" s="20">
        <f>D73+E73</f>
        <v>0</v>
      </c>
      <c r="G73" s="21"/>
      <c r="H73" s="21"/>
      <c r="I73" s="21">
        <f t="shared" si="15"/>
        <v>0</v>
      </c>
    </row>
    <row r="74" spans="2:9" x14ac:dyDescent="0.2">
      <c r="B74" s="11" t="s">
        <v>75</v>
      </c>
      <c r="C74" s="9"/>
      <c r="D74" s="20"/>
      <c r="E74" s="21"/>
      <c r="F74" s="20">
        <f>D74+E74</f>
        <v>0</v>
      </c>
      <c r="G74" s="21"/>
      <c r="H74" s="21"/>
      <c r="I74" s="21">
        <f t="shared" si="15"/>
        <v>0</v>
      </c>
    </row>
    <row r="75" spans="2:9" x14ac:dyDescent="0.2">
      <c r="B75" s="11" t="s">
        <v>76</v>
      </c>
      <c r="C75" s="9"/>
      <c r="D75" s="20"/>
      <c r="E75" s="21"/>
      <c r="F75" s="20">
        <f>D75+E75</f>
        <v>0</v>
      </c>
      <c r="G75" s="21"/>
      <c r="H75" s="21"/>
      <c r="I75" s="21">
        <f t="shared" si="15"/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7285666.0099999998</v>
      </c>
      <c r="F76" s="20">
        <f>SUM(F77:F83)</f>
        <v>7285666.0099999998</v>
      </c>
      <c r="G76" s="20">
        <f>SUM(G77:G83)</f>
        <v>6921924.04</v>
      </c>
      <c r="H76" s="20">
        <f>SUM(H77:H83)</f>
        <v>6921924.04</v>
      </c>
      <c r="I76" s="21">
        <f t="shared" si="15"/>
        <v>363741.96999999974</v>
      </c>
    </row>
    <row r="77" spans="2:9" x14ac:dyDescent="0.2">
      <c r="B77" s="11" t="s">
        <v>78</v>
      </c>
      <c r="C77" s="9"/>
      <c r="D77" s="20"/>
      <c r="E77" s="21"/>
      <c r="F77" s="20">
        <f t="shared" ref="F77:F83" si="17">D77+E77</f>
        <v>0</v>
      </c>
      <c r="G77" s="21"/>
      <c r="H77" s="21"/>
      <c r="I77" s="21">
        <f t="shared" si="15"/>
        <v>0</v>
      </c>
    </row>
    <row r="78" spans="2:9" x14ac:dyDescent="0.2">
      <c r="B78" s="11" t="s">
        <v>79</v>
      </c>
      <c r="C78" s="9"/>
      <c r="D78" s="20"/>
      <c r="E78" s="21"/>
      <c r="F78" s="20">
        <f t="shared" si="17"/>
        <v>0</v>
      </c>
      <c r="G78" s="21"/>
      <c r="H78" s="21"/>
      <c r="I78" s="21">
        <f t="shared" si="15"/>
        <v>0</v>
      </c>
    </row>
    <row r="79" spans="2:9" x14ac:dyDescent="0.2">
      <c r="B79" s="11" t="s">
        <v>80</v>
      </c>
      <c r="C79" s="9"/>
      <c r="D79" s="20"/>
      <c r="E79" s="21"/>
      <c r="F79" s="20">
        <f t="shared" si="17"/>
        <v>0</v>
      </c>
      <c r="G79" s="21"/>
      <c r="H79" s="21"/>
      <c r="I79" s="21">
        <f t="shared" si="15"/>
        <v>0</v>
      </c>
    </row>
    <row r="80" spans="2:9" x14ac:dyDescent="0.2">
      <c r="B80" s="11" t="s">
        <v>81</v>
      </c>
      <c r="C80" s="9"/>
      <c r="D80" s="20"/>
      <c r="E80" s="21"/>
      <c r="F80" s="20">
        <f t="shared" si="17"/>
        <v>0</v>
      </c>
      <c r="G80" s="21"/>
      <c r="H80" s="21"/>
      <c r="I80" s="21">
        <f t="shared" si="15"/>
        <v>0</v>
      </c>
    </row>
    <row r="81" spans="2:9" x14ac:dyDescent="0.2">
      <c r="B81" s="11" t="s">
        <v>82</v>
      </c>
      <c r="C81" s="9"/>
      <c r="D81" s="20"/>
      <c r="E81" s="21"/>
      <c r="F81" s="20">
        <f t="shared" si="17"/>
        <v>0</v>
      </c>
      <c r="G81" s="21"/>
      <c r="H81" s="21"/>
      <c r="I81" s="21">
        <f t="shared" si="15"/>
        <v>0</v>
      </c>
    </row>
    <row r="82" spans="2:9" x14ac:dyDescent="0.2">
      <c r="B82" s="11" t="s">
        <v>83</v>
      </c>
      <c r="C82" s="9"/>
      <c r="D82" s="20"/>
      <c r="E82" s="21"/>
      <c r="F82" s="20">
        <f t="shared" si="17"/>
        <v>0</v>
      </c>
      <c r="G82" s="21"/>
      <c r="H82" s="21"/>
      <c r="I82" s="21">
        <f t="shared" si="15"/>
        <v>0</v>
      </c>
    </row>
    <row r="83" spans="2:9" x14ac:dyDescent="0.2">
      <c r="B83" s="11" t="s">
        <v>84</v>
      </c>
      <c r="C83" s="9"/>
      <c r="D83" s="20">
        <v>0</v>
      </c>
      <c r="E83" s="21">
        <v>7285666.0099999998</v>
      </c>
      <c r="F83" s="20">
        <f t="shared" si="17"/>
        <v>7285666.0099999998</v>
      </c>
      <c r="G83" s="21">
        <v>6921924.04</v>
      </c>
      <c r="H83" s="21">
        <v>6921924.04</v>
      </c>
      <c r="I83" s="21">
        <f t="shared" si="15"/>
        <v>363741.96999999974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 t="shared" ref="D85:I85" si="18">D86+D104+D94+D114+D124+D134+D138+D147+D151</f>
        <v>33065655</v>
      </c>
      <c r="E85" s="24">
        <f t="shared" si="18"/>
        <v>7904068</v>
      </c>
      <c r="F85" s="24">
        <f t="shared" si="18"/>
        <v>40969723</v>
      </c>
      <c r="G85" s="24">
        <f t="shared" si="18"/>
        <v>12392045.300000001</v>
      </c>
      <c r="H85" s="24">
        <f t="shared" si="18"/>
        <v>11861174.300000001</v>
      </c>
      <c r="I85" s="24">
        <f t="shared" si="18"/>
        <v>28577677.699999999</v>
      </c>
    </row>
    <row r="86" spans="2:9" x14ac:dyDescent="0.2">
      <c r="B86" s="1" t="s">
        <v>12</v>
      </c>
      <c r="C86" s="7"/>
      <c r="D86" s="20">
        <f>SUM(D87:D93)</f>
        <v>8986050</v>
      </c>
      <c r="E86" s="20">
        <f>SUM(E87:E93)</f>
        <v>0</v>
      </c>
      <c r="F86" s="20">
        <f>SUM(F87:F93)</f>
        <v>8986050</v>
      </c>
      <c r="G86" s="20">
        <f>SUM(G87:G93)</f>
        <v>2678997</v>
      </c>
      <c r="H86" s="20">
        <f>SUM(H87:H93)</f>
        <v>2148126</v>
      </c>
      <c r="I86" s="21">
        <f t="shared" ref="I86:I117" si="19">F86-G86</f>
        <v>6307053</v>
      </c>
    </row>
    <row r="87" spans="2:9" x14ac:dyDescent="0.2">
      <c r="B87" s="11" t="s">
        <v>13</v>
      </c>
      <c r="C87" s="9"/>
      <c r="D87" s="20">
        <v>6421734</v>
      </c>
      <c r="E87" s="21">
        <v>0</v>
      </c>
      <c r="F87" s="20">
        <f t="shared" ref="F87:F93" si="20">D87+E87</f>
        <v>6421734</v>
      </c>
      <c r="G87" s="21">
        <v>2492534</v>
      </c>
      <c r="H87" s="21">
        <v>2022221</v>
      </c>
      <c r="I87" s="21">
        <f t="shared" si="19"/>
        <v>3929200</v>
      </c>
    </row>
    <row r="88" spans="2:9" x14ac:dyDescent="0.2">
      <c r="B88" s="11" t="s">
        <v>14</v>
      </c>
      <c r="C88" s="9"/>
      <c r="D88" s="20"/>
      <c r="E88" s="21"/>
      <c r="F88" s="20">
        <f t="shared" si="20"/>
        <v>0</v>
      </c>
      <c r="G88" s="21"/>
      <c r="H88" s="21"/>
      <c r="I88" s="21">
        <f t="shared" si="19"/>
        <v>0</v>
      </c>
    </row>
    <row r="89" spans="2:9" x14ac:dyDescent="0.2">
      <c r="B89" s="11" t="s">
        <v>15</v>
      </c>
      <c r="C89" s="9"/>
      <c r="D89" s="20">
        <v>1991115</v>
      </c>
      <c r="E89" s="21">
        <v>0</v>
      </c>
      <c r="F89" s="20">
        <f t="shared" si="20"/>
        <v>1991115</v>
      </c>
      <c r="G89" s="21">
        <v>79755</v>
      </c>
      <c r="H89" s="21">
        <v>70003</v>
      </c>
      <c r="I89" s="21">
        <f t="shared" si="19"/>
        <v>1911360</v>
      </c>
    </row>
    <row r="90" spans="2:9" x14ac:dyDescent="0.2">
      <c r="B90" s="11" t="s">
        <v>16</v>
      </c>
      <c r="C90" s="9"/>
      <c r="D90" s="20"/>
      <c r="E90" s="21"/>
      <c r="F90" s="20">
        <f t="shared" si="20"/>
        <v>0</v>
      </c>
      <c r="G90" s="21"/>
      <c r="H90" s="21"/>
      <c r="I90" s="21">
        <f t="shared" si="19"/>
        <v>0</v>
      </c>
    </row>
    <row r="91" spans="2:9" x14ac:dyDescent="0.2">
      <c r="B91" s="11" t="s">
        <v>17</v>
      </c>
      <c r="C91" s="9"/>
      <c r="D91" s="20">
        <v>573201</v>
      </c>
      <c r="E91" s="21">
        <v>0</v>
      </c>
      <c r="F91" s="20">
        <f t="shared" si="20"/>
        <v>573201</v>
      </c>
      <c r="G91" s="21">
        <v>106708</v>
      </c>
      <c r="H91" s="21">
        <v>55902</v>
      </c>
      <c r="I91" s="21">
        <f t="shared" si="19"/>
        <v>466493</v>
      </c>
    </row>
    <row r="92" spans="2:9" x14ac:dyDescent="0.2">
      <c r="B92" s="11" t="s">
        <v>18</v>
      </c>
      <c r="C92" s="9"/>
      <c r="D92" s="20"/>
      <c r="E92" s="21"/>
      <c r="F92" s="20">
        <f t="shared" si="20"/>
        <v>0</v>
      </c>
      <c r="G92" s="21"/>
      <c r="H92" s="21"/>
      <c r="I92" s="21">
        <f t="shared" si="19"/>
        <v>0</v>
      </c>
    </row>
    <row r="93" spans="2:9" x14ac:dyDescent="0.2">
      <c r="B93" s="11" t="s">
        <v>19</v>
      </c>
      <c r="C93" s="9"/>
      <c r="D93" s="20"/>
      <c r="E93" s="21"/>
      <c r="F93" s="20">
        <f t="shared" si="20"/>
        <v>0</v>
      </c>
      <c r="G93" s="21"/>
      <c r="H93" s="21"/>
      <c r="I93" s="21">
        <f t="shared" si="19"/>
        <v>0</v>
      </c>
    </row>
    <row r="94" spans="2:9" x14ac:dyDescent="0.2">
      <c r="B94" s="1" t="s">
        <v>20</v>
      </c>
      <c r="C94" s="7"/>
      <c r="D94" s="20">
        <f>SUM(D95:D103)</f>
        <v>2766292</v>
      </c>
      <c r="E94" s="20">
        <f>SUM(E95:E103)</f>
        <v>2155712.6</v>
      </c>
      <c r="F94" s="20">
        <f>SUM(F95:F103)</f>
        <v>4922004.5999999996</v>
      </c>
      <c r="G94" s="20">
        <f>SUM(G95:G103)</f>
        <v>831076.22</v>
      </c>
      <c r="H94" s="20">
        <f>SUM(H95:H103)</f>
        <v>831076.22</v>
      </c>
      <c r="I94" s="21">
        <f t="shared" si="19"/>
        <v>4090928.38</v>
      </c>
    </row>
    <row r="95" spans="2:9" x14ac:dyDescent="0.2">
      <c r="B95" s="11" t="s">
        <v>21</v>
      </c>
      <c r="C95" s="9"/>
      <c r="D95" s="20"/>
      <c r="E95" s="21"/>
      <c r="F95" s="20">
        <f t="shared" ref="F95:F103" si="21">D95+E95</f>
        <v>0</v>
      </c>
      <c r="G95" s="21"/>
      <c r="H95" s="21"/>
      <c r="I95" s="21">
        <f t="shared" si="19"/>
        <v>0</v>
      </c>
    </row>
    <row r="96" spans="2:9" x14ac:dyDescent="0.2">
      <c r="B96" s="11" t="s">
        <v>22</v>
      </c>
      <c r="C96" s="9"/>
      <c r="D96" s="20"/>
      <c r="E96" s="21"/>
      <c r="F96" s="20">
        <f t="shared" si="21"/>
        <v>0</v>
      </c>
      <c r="G96" s="21"/>
      <c r="H96" s="21"/>
      <c r="I96" s="21">
        <f t="shared" si="19"/>
        <v>0</v>
      </c>
    </row>
    <row r="97" spans="2:9" x14ac:dyDescent="0.2">
      <c r="B97" s="11" t="s">
        <v>23</v>
      </c>
      <c r="C97" s="9"/>
      <c r="D97" s="20"/>
      <c r="E97" s="21"/>
      <c r="F97" s="20">
        <f t="shared" si="21"/>
        <v>0</v>
      </c>
      <c r="G97" s="21"/>
      <c r="H97" s="21"/>
      <c r="I97" s="21">
        <f t="shared" si="19"/>
        <v>0</v>
      </c>
    </row>
    <row r="98" spans="2:9" x14ac:dyDescent="0.2">
      <c r="B98" s="11" t="s">
        <v>24</v>
      </c>
      <c r="C98" s="9"/>
      <c r="D98" s="20"/>
      <c r="E98" s="21"/>
      <c r="F98" s="20">
        <f t="shared" si="21"/>
        <v>0</v>
      </c>
      <c r="G98" s="21"/>
      <c r="H98" s="21"/>
      <c r="I98" s="21">
        <f t="shared" si="19"/>
        <v>0</v>
      </c>
    </row>
    <row r="99" spans="2:9" x14ac:dyDescent="0.2">
      <c r="B99" s="11" t="s">
        <v>25</v>
      </c>
      <c r="C99" s="9"/>
      <c r="D99" s="20"/>
      <c r="E99" s="21"/>
      <c r="F99" s="20">
        <f t="shared" si="21"/>
        <v>0</v>
      </c>
      <c r="G99" s="21"/>
      <c r="H99" s="21"/>
      <c r="I99" s="21">
        <f t="shared" si="19"/>
        <v>0</v>
      </c>
    </row>
    <row r="100" spans="2:9" x14ac:dyDescent="0.2">
      <c r="B100" s="11" t="s">
        <v>26</v>
      </c>
      <c r="C100" s="9"/>
      <c r="D100" s="20">
        <v>2766292</v>
      </c>
      <c r="E100" s="21">
        <v>2155712.6</v>
      </c>
      <c r="F100" s="20">
        <f t="shared" si="21"/>
        <v>4922004.5999999996</v>
      </c>
      <c r="G100" s="21">
        <v>831076.22</v>
      </c>
      <c r="H100" s="21">
        <v>831076.22</v>
      </c>
      <c r="I100" s="21">
        <f t="shared" si="19"/>
        <v>4090928.38</v>
      </c>
    </row>
    <row r="101" spans="2:9" x14ac:dyDescent="0.2">
      <c r="B101" s="11" t="s">
        <v>27</v>
      </c>
      <c r="C101" s="9"/>
      <c r="D101" s="20"/>
      <c r="E101" s="21"/>
      <c r="F101" s="20">
        <f t="shared" si="21"/>
        <v>0</v>
      </c>
      <c r="G101" s="21"/>
      <c r="H101" s="21"/>
      <c r="I101" s="21">
        <f t="shared" si="19"/>
        <v>0</v>
      </c>
    </row>
    <row r="102" spans="2:9" x14ac:dyDescent="0.2">
      <c r="B102" s="11" t="s">
        <v>28</v>
      </c>
      <c r="C102" s="9"/>
      <c r="D102" s="20"/>
      <c r="E102" s="21"/>
      <c r="F102" s="20">
        <f t="shared" si="21"/>
        <v>0</v>
      </c>
      <c r="G102" s="21"/>
      <c r="H102" s="21"/>
      <c r="I102" s="21">
        <f t="shared" si="19"/>
        <v>0</v>
      </c>
    </row>
    <row r="103" spans="2:9" x14ac:dyDescent="0.2">
      <c r="B103" s="11" t="s">
        <v>29</v>
      </c>
      <c r="C103" s="9"/>
      <c r="D103" s="20"/>
      <c r="E103" s="21"/>
      <c r="F103" s="20">
        <f t="shared" si="21"/>
        <v>0</v>
      </c>
      <c r="G103" s="21"/>
      <c r="H103" s="21"/>
      <c r="I103" s="21">
        <f t="shared" si="19"/>
        <v>0</v>
      </c>
    </row>
    <row r="104" spans="2:9" x14ac:dyDescent="0.2">
      <c r="B104" s="1" t="s">
        <v>30</v>
      </c>
      <c r="C104" s="7"/>
      <c r="D104" s="20">
        <f>SUM(D105:D113)</f>
        <v>10036246</v>
      </c>
      <c r="E104" s="20">
        <f>SUM(E105:E113)</f>
        <v>0</v>
      </c>
      <c r="F104" s="20">
        <f>SUM(F105:F113)</f>
        <v>10036246</v>
      </c>
      <c r="G104" s="20">
        <f>SUM(G105:G113)</f>
        <v>3136709.12</v>
      </c>
      <c r="H104" s="20">
        <f>SUM(H105:H113)</f>
        <v>3136709.12</v>
      </c>
      <c r="I104" s="21">
        <f t="shared" si="19"/>
        <v>6899536.8799999999</v>
      </c>
    </row>
    <row r="105" spans="2:9" x14ac:dyDescent="0.2">
      <c r="B105" s="11" t="s">
        <v>31</v>
      </c>
      <c r="C105" s="9"/>
      <c r="D105" s="20">
        <v>9536246</v>
      </c>
      <c r="E105" s="21">
        <v>0</v>
      </c>
      <c r="F105" s="21">
        <f t="shared" ref="F105:F113" si="22">D105+E105</f>
        <v>9536246</v>
      </c>
      <c r="G105" s="21">
        <v>3136709.12</v>
      </c>
      <c r="H105" s="21">
        <v>3136709.12</v>
      </c>
      <c r="I105" s="21">
        <f t="shared" si="19"/>
        <v>6399536.8799999999</v>
      </c>
    </row>
    <row r="106" spans="2:9" x14ac:dyDescent="0.2">
      <c r="B106" s="11" t="s">
        <v>32</v>
      </c>
      <c r="C106" s="9"/>
      <c r="D106" s="20"/>
      <c r="E106" s="21"/>
      <c r="F106" s="21">
        <f t="shared" si="22"/>
        <v>0</v>
      </c>
      <c r="G106" s="21"/>
      <c r="H106" s="21"/>
      <c r="I106" s="21">
        <f t="shared" si="19"/>
        <v>0</v>
      </c>
    </row>
    <row r="107" spans="2:9" x14ac:dyDescent="0.2">
      <c r="B107" s="11" t="s">
        <v>33</v>
      </c>
      <c r="C107" s="9"/>
      <c r="D107" s="20"/>
      <c r="E107" s="21"/>
      <c r="F107" s="21">
        <f t="shared" si="22"/>
        <v>0</v>
      </c>
      <c r="G107" s="21"/>
      <c r="H107" s="21"/>
      <c r="I107" s="21">
        <f t="shared" si="19"/>
        <v>0</v>
      </c>
    </row>
    <row r="108" spans="2:9" x14ac:dyDescent="0.2">
      <c r="B108" s="11" t="s">
        <v>34</v>
      </c>
      <c r="C108" s="9"/>
      <c r="D108" s="20"/>
      <c r="E108" s="21"/>
      <c r="F108" s="21">
        <f t="shared" si="22"/>
        <v>0</v>
      </c>
      <c r="G108" s="21"/>
      <c r="H108" s="21"/>
      <c r="I108" s="21">
        <f t="shared" si="19"/>
        <v>0</v>
      </c>
    </row>
    <row r="109" spans="2:9" x14ac:dyDescent="0.2">
      <c r="B109" s="11" t="s">
        <v>35</v>
      </c>
      <c r="C109" s="9"/>
      <c r="D109" s="20"/>
      <c r="E109" s="21"/>
      <c r="F109" s="21">
        <f t="shared" si="22"/>
        <v>0</v>
      </c>
      <c r="G109" s="21"/>
      <c r="H109" s="21"/>
      <c r="I109" s="21">
        <f t="shared" si="19"/>
        <v>0</v>
      </c>
    </row>
    <row r="110" spans="2:9" x14ac:dyDescent="0.2">
      <c r="B110" s="11" t="s">
        <v>36</v>
      </c>
      <c r="C110" s="9"/>
      <c r="D110" s="20"/>
      <c r="E110" s="21"/>
      <c r="F110" s="21">
        <f t="shared" si="22"/>
        <v>0</v>
      </c>
      <c r="G110" s="21"/>
      <c r="H110" s="21"/>
      <c r="I110" s="21">
        <f t="shared" si="19"/>
        <v>0</v>
      </c>
    </row>
    <row r="111" spans="2:9" x14ac:dyDescent="0.2">
      <c r="B111" s="11" t="s">
        <v>37</v>
      </c>
      <c r="C111" s="9"/>
      <c r="D111" s="20"/>
      <c r="E111" s="21"/>
      <c r="F111" s="21">
        <f t="shared" si="22"/>
        <v>0</v>
      </c>
      <c r="G111" s="21"/>
      <c r="H111" s="21"/>
      <c r="I111" s="21">
        <f t="shared" si="19"/>
        <v>0</v>
      </c>
    </row>
    <row r="112" spans="2:9" x14ac:dyDescent="0.2">
      <c r="B112" s="11" t="s">
        <v>38</v>
      </c>
      <c r="C112" s="9"/>
      <c r="D112" s="20"/>
      <c r="E112" s="21"/>
      <c r="F112" s="21">
        <f t="shared" si="22"/>
        <v>0</v>
      </c>
      <c r="G112" s="21"/>
      <c r="H112" s="21"/>
      <c r="I112" s="21">
        <f t="shared" si="19"/>
        <v>0</v>
      </c>
    </row>
    <row r="113" spans="2:9" x14ac:dyDescent="0.2">
      <c r="B113" s="11" t="s">
        <v>39</v>
      </c>
      <c r="C113" s="9"/>
      <c r="D113" s="20">
        <v>500000</v>
      </c>
      <c r="E113" s="21">
        <v>0</v>
      </c>
      <c r="F113" s="21">
        <f t="shared" si="22"/>
        <v>500000</v>
      </c>
      <c r="G113" s="21">
        <v>0</v>
      </c>
      <c r="H113" s="21">
        <v>0</v>
      </c>
      <c r="I113" s="21">
        <f t="shared" si="19"/>
        <v>500000</v>
      </c>
    </row>
    <row r="114" spans="2:9" ht="25.5" customHeight="1" x14ac:dyDescent="0.2">
      <c r="B114" s="79" t="s">
        <v>40</v>
      </c>
      <c r="C114" s="80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21">
        <f t="shared" si="19"/>
        <v>0</v>
      </c>
    </row>
    <row r="115" spans="2:9" x14ac:dyDescent="0.2">
      <c r="B115" s="11" t="s">
        <v>41</v>
      </c>
      <c r="C115" s="9"/>
      <c r="D115" s="20"/>
      <c r="E115" s="21"/>
      <c r="F115" s="21">
        <f t="shared" ref="F115:F123" si="23">D115+E115</f>
        <v>0</v>
      </c>
      <c r="G115" s="21"/>
      <c r="H115" s="21"/>
      <c r="I115" s="21">
        <f t="shared" si="19"/>
        <v>0</v>
      </c>
    </row>
    <row r="116" spans="2:9" x14ac:dyDescent="0.2">
      <c r="B116" s="11" t="s">
        <v>42</v>
      </c>
      <c r="C116" s="9"/>
      <c r="D116" s="20"/>
      <c r="E116" s="21"/>
      <c r="F116" s="21">
        <f t="shared" si="23"/>
        <v>0</v>
      </c>
      <c r="G116" s="21"/>
      <c r="H116" s="21"/>
      <c r="I116" s="21">
        <f t="shared" si="19"/>
        <v>0</v>
      </c>
    </row>
    <row r="117" spans="2:9" x14ac:dyDescent="0.2">
      <c r="B117" s="11" t="s">
        <v>43</v>
      </c>
      <c r="C117" s="9"/>
      <c r="D117" s="20"/>
      <c r="E117" s="21"/>
      <c r="F117" s="21">
        <f t="shared" si="23"/>
        <v>0</v>
      </c>
      <c r="G117" s="21"/>
      <c r="H117" s="21"/>
      <c r="I117" s="21">
        <f t="shared" si="19"/>
        <v>0</v>
      </c>
    </row>
    <row r="118" spans="2:9" x14ac:dyDescent="0.2">
      <c r="B118" s="11" t="s">
        <v>44</v>
      </c>
      <c r="C118" s="9"/>
      <c r="D118" s="20"/>
      <c r="E118" s="21"/>
      <c r="F118" s="21">
        <f t="shared" si="23"/>
        <v>0</v>
      </c>
      <c r="G118" s="21"/>
      <c r="H118" s="21"/>
      <c r="I118" s="21">
        <f t="shared" ref="I118:I149" si="24">F118-G118</f>
        <v>0</v>
      </c>
    </row>
    <row r="119" spans="2:9" x14ac:dyDescent="0.2">
      <c r="B119" s="11" t="s">
        <v>45</v>
      </c>
      <c r="C119" s="9"/>
      <c r="D119" s="20"/>
      <c r="E119" s="21"/>
      <c r="F119" s="21">
        <f t="shared" si="23"/>
        <v>0</v>
      </c>
      <c r="G119" s="21"/>
      <c r="H119" s="21"/>
      <c r="I119" s="21">
        <f t="shared" si="24"/>
        <v>0</v>
      </c>
    </row>
    <row r="120" spans="2:9" x14ac:dyDescent="0.2">
      <c r="B120" s="11" t="s">
        <v>46</v>
      </c>
      <c r="C120" s="9"/>
      <c r="D120" s="20"/>
      <c r="E120" s="21"/>
      <c r="F120" s="21">
        <f t="shared" si="23"/>
        <v>0</v>
      </c>
      <c r="G120" s="21"/>
      <c r="H120" s="21"/>
      <c r="I120" s="21">
        <f t="shared" si="24"/>
        <v>0</v>
      </c>
    </row>
    <row r="121" spans="2:9" x14ac:dyDescent="0.2">
      <c r="B121" s="11" t="s">
        <v>47</v>
      </c>
      <c r="C121" s="9"/>
      <c r="D121" s="20"/>
      <c r="E121" s="21"/>
      <c r="F121" s="21">
        <f t="shared" si="23"/>
        <v>0</v>
      </c>
      <c r="G121" s="21"/>
      <c r="H121" s="21"/>
      <c r="I121" s="21">
        <f t="shared" si="24"/>
        <v>0</v>
      </c>
    </row>
    <row r="122" spans="2:9" x14ac:dyDescent="0.2">
      <c r="B122" s="11" t="s">
        <v>48</v>
      </c>
      <c r="C122" s="9"/>
      <c r="D122" s="20"/>
      <c r="E122" s="21"/>
      <c r="F122" s="21">
        <f t="shared" si="23"/>
        <v>0</v>
      </c>
      <c r="G122" s="21"/>
      <c r="H122" s="21"/>
      <c r="I122" s="21">
        <f t="shared" si="24"/>
        <v>0</v>
      </c>
    </row>
    <row r="123" spans="2:9" x14ac:dyDescent="0.2">
      <c r="B123" s="11" t="s">
        <v>49</v>
      </c>
      <c r="C123" s="9"/>
      <c r="D123" s="20"/>
      <c r="E123" s="21"/>
      <c r="F123" s="21">
        <f t="shared" si="23"/>
        <v>0</v>
      </c>
      <c r="G123" s="21"/>
      <c r="H123" s="21"/>
      <c r="I123" s="21">
        <f t="shared" si="24"/>
        <v>0</v>
      </c>
    </row>
    <row r="124" spans="2:9" x14ac:dyDescent="0.2">
      <c r="B124" s="1" t="s">
        <v>50</v>
      </c>
      <c r="C124" s="7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1">
        <f t="shared" si="24"/>
        <v>0</v>
      </c>
    </row>
    <row r="125" spans="2:9" x14ac:dyDescent="0.2">
      <c r="B125" s="11" t="s">
        <v>51</v>
      </c>
      <c r="C125" s="9"/>
      <c r="D125" s="20"/>
      <c r="E125" s="21"/>
      <c r="F125" s="21">
        <f t="shared" ref="F125:F133" si="25">D125+E125</f>
        <v>0</v>
      </c>
      <c r="G125" s="21"/>
      <c r="H125" s="21"/>
      <c r="I125" s="21">
        <f t="shared" si="24"/>
        <v>0</v>
      </c>
    </row>
    <row r="126" spans="2:9" x14ac:dyDescent="0.2">
      <c r="B126" s="11" t="s">
        <v>52</v>
      </c>
      <c r="C126" s="9"/>
      <c r="D126" s="20"/>
      <c r="E126" s="21"/>
      <c r="F126" s="21">
        <f t="shared" si="25"/>
        <v>0</v>
      </c>
      <c r="G126" s="21"/>
      <c r="H126" s="21"/>
      <c r="I126" s="21">
        <f t="shared" si="24"/>
        <v>0</v>
      </c>
    </row>
    <row r="127" spans="2:9" x14ac:dyDescent="0.2">
      <c r="B127" s="11" t="s">
        <v>53</v>
      </c>
      <c r="C127" s="9"/>
      <c r="D127" s="20"/>
      <c r="E127" s="21"/>
      <c r="F127" s="21">
        <f t="shared" si="25"/>
        <v>0</v>
      </c>
      <c r="G127" s="21"/>
      <c r="H127" s="21"/>
      <c r="I127" s="21">
        <f t="shared" si="24"/>
        <v>0</v>
      </c>
    </row>
    <row r="128" spans="2:9" x14ac:dyDescent="0.2">
      <c r="B128" s="11" t="s">
        <v>54</v>
      </c>
      <c r="C128" s="9"/>
      <c r="D128" s="20"/>
      <c r="E128" s="21"/>
      <c r="F128" s="21">
        <f t="shared" si="25"/>
        <v>0</v>
      </c>
      <c r="G128" s="21"/>
      <c r="H128" s="21"/>
      <c r="I128" s="21">
        <f t="shared" si="24"/>
        <v>0</v>
      </c>
    </row>
    <row r="129" spans="2:9" x14ac:dyDescent="0.2">
      <c r="B129" s="11" t="s">
        <v>55</v>
      </c>
      <c r="C129" s="9"/>
      <c r="D129" s="20"/>
      <c r="E129" s="21"/>
      <c r="F129" s="21">
        <f t="shared" si="25"/>
        <v>0</v>
      </c>
      <c r="G129" s="21"/>
      <c r="H129" s="21"/>
      <c r="I129" s="21">
        <f t="shared" si="24"/>
        <v>0</v>
      </c>
    </row>
    <row r="130" spans="2:9" x14ac:dyDescent="0.2">
      <c r="B130" s="11" t="s">
        <v>56</v>
      </c>
      <c r="C130" s="9"/>
      <c r="D130" s="20"/>
      <c r="E130" s="21"/>
      <c r="F130" s="21">
        <f t="shared" si="25"/>
        <v>0</v>
      </c>
      <c r="G130" s="21"/>
      <c r="H130" s="21"/>
      <c r="I130" s="21">
        <f t="shared" si="24"/>
        <v>0</v>
      </c>
    </row>
    <row r="131" spans="2:9" x14ac:dyDescent="0.2">
      <c r="B131" s="11" t="s">
        <v>57</v>
      </c>
      <c r="C131" s="9"/>
      <c r="D131" s="20"/>
      <c r="E131" s="21"/>
      <c r="F131" s="21">
        <f t="shared" si="25"/>
        <v>0</v>
      </c>
      <c r="G131" s="21"/>
      <c r="H131" s="21"/>
      <c r="I131" s="21">
        <f t="shared" si="24"/>
        <v>0</v>
      </c>
    </row>
    <row r="132" spans="2:9" x14ac:dyDescent="0.2">
      <c r="B132" s="11" t="s">
        <v>58</v>
      </c>
      <c r="C132" s="9"/>
      <c r="D132" s="20"/>
      <c r="E132" s="21"/>
      <c r="F132" s="21">
        <f t="shared" si="25"/>
        <v>0</v>
      </c>
      <c r="G132" s="21"/>
      <c r="H132" s="21"/>
      <c r="I132" s="21">
        <f t="shared" si="24"/>
        <v>0</v>
      </c>
    </row>
    <row r="133" spans="2:9" x14ac:dyDescent="0.2">
      <c r="B133" s="11" t="s">
        <v>59</v>
      </c>
      <c r="C133" s="9"/>
      <c r="D133" s="20"/>
      <c r="E133" s="21"/>
      <c r="F133" s="21">
        <f t="shared" si="25"/>
        <v>0</v>
      </c>
      <c r="G133" s="21"/>
      <c r="H133" s="21"/>
      <c r="I133" s="21">
        <f t="shared" si="24"/>
        <v>0</v>
      </c>
    </row>
    <row r="134" spans="2:9" x14ac:dyDescent="0.2">
      <c r="B134" s="1" t="s">
        <v>60</v>
      </c>
      <c r="C134" s="7"/>
      <c r="D134" s="20">
        <f>SUM(D135:D137)</f>
        <v>11277067</v>
      </c>
      <c r="E134" s="20">
        <f>SUM(E135:E137)</f>
        <v>0</v>
      </c>
      <c r="F134" s="20">
        <f>SUM(F135:F137)</f>
        <v>11277067</v>
      </c>
      <c r="G134" s="20">
        <f>SUM(G135:G137)</f>
        <v>0</v>
      </c>
      <c r="H134" s="20">
        <f>SUM(H135:H137)</f>
        <v>0</v>
      </c>
      <c r="I134" s="21">
        <f t="shared" si="24"/>
        <v>11277067</v>
      </c>
    </row>
    <row r="135" spans="2:9" x14ac:dyDescent="0.2">
      <c r="B135" s="11" t="s">
        <v>61</v>
      </c>
      <c r="C135" s="9"/>
      <c r="D135" s="20">
        <v>125604</v>
      </c>
      <c r="E135" s="21">
        <v>0</v>
      </c>
      <c r="F135" s="21">
        <f>D135+E135</f>
        <v>125604</v>
      </c>
      <c r="G135" s="21">
        <v>0</v>
      </c>
      <c r="H135" s="21">
        <v>0</v>
      </c>
      <c r="I135" s="21">
        <f t="shared" si="24"/>
        <v>125604</v>
      </c>
    </row>
    <row r="136" spans="2:9" x14ac:dyDescent="0.2">
      <c r="B136" s="11" t="s">
        <v>62</v>
      </c>
      <c r="C136" s="9"/>
      <c r="D136" s="20">
        <v>11151463</v>
      </c>
      <c r="E136" s="21">
        <v>0</v>
      </c>
      <c r="F136" s="21">
        <f>D136+E136</f>
        <v>11151463</v>
      </c>
      <c r="G136" s="21">
        <v>0</v>
      </c>
      <c r="H136" s="21">
        <v>0</v>
      </c>
      <c r="I136" s="21">
        <f t="shared" si="24"/>
        <v>11151463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 t="shared" si="24"/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 t="shared" si="24"/>
        <v>0</v>
      </c>
    </row>
    <row r="139" spans="2:9" x14ac:dyDescent="0.2">
      <c r="B139" s="11" t="s">
        <v>65</v>
      </c>
      <c r="C139" s="9"/>
      <c r="D139" s="20"/>
      <c r="E139" s="21"/>
      <c r="F139" s="21">
        <f t="shared" ref="F139:F146" si="26">D139+E139</f>
        <v>0</v>
      </c>
      <c r="G139" s="21"/>
      <c r="H139" s="21"/>
      <c r="I139" s="21">
        <f t="shared" si="24"/>
        <v>0</v>
      </c>
    </row>
    <row r="140" spans="2:9" x14ac:dyDescent="0.2">
      <c r="B140" s="11" t="s">
        <v>66</v>
      </c>
      <c r="C140" s="9"/>
      <c r="D140" s="20"/>
      <c r="E140" s="21"/>
      <c r="F140" s="21">
        <f t="shared" si="26"/>
        <v>0</v>
      </c>
      <c r="G140" s="21"/>
      <c r="H140" s="21"/>
      <c r="I140" s="21">
        <f t="shared" si="24"/>
        <v>0</v>
      </c>
    </row>
    <row r="141" spans="2:9" x14ac:dyDescent="0.2">
      <c r="B141" s="11" t="s">
        <v>67</v>
      </c>
      <c r="C141" s="9"/>
      <c r="D141" s="20"/>
      <c r="E141" s="21"/>
      <c r="F141" s="21">
        <f t="shared" si="26"/>
        <v>0</v>
      </c>
      <c r="G141" s="21"/>
      <c r="H141" s="21"/>
      <c r="I141" s="21">
        <f t="shared" si="24"/>
        <v>0</v>
      </c>
    </row>
    <row r="142" spans="2:9" x14ac:dyDescent="0.2">
      <c r="B142" s="11" t="s">
        <v>68</v>
      </c>
      <c r="C142" s="9"/>
      <c r="D142" s="20"/>
      <c r="E142" s="21"/>
      <c r="F142" s="21">
        <f t="shared" si="26"/>
        <v>0</v>
      </c>
      <c r="G142" s="21"/>
      <c r="H142" s="21"/>
      <c r="I142" s="21">
        <f t="shared" si="24"/>
        <v>0</v>
      </c>
    </row>
    <row r="143" spans="2:9" x14ac:dyDescent="0.2">
      <c r="B143" s="11" t="s">
        <v>69</v>
      </c>
      <c r="C143" s="9"/>
      <c r="D143" s="20"/>
      <c r="E143" s="21"/>
      <c r="F143" s="21">
        <f t="shared" si="26"/>
        <v>0</v>
      </c>
      <c r="G143" s="21"/>
      <c r="H143" s="21"/>
      <c r="I143" s="21">
        <f t="shared" si="24"/>
        <v>0</v>
      </c>
    </row>
    <row r="144" spans="2:9" x14ac:dyDescent="0.2">
      <c r="B144" s="11" t="s">
        <v>70</v>
      </c>
      <c r="C144" s="9"/>
      <c r="D144" s="20"/>
      <c r="E144" s="21"/>
      <c r="F144" s="21">
        <f t="shared" si="26"/>
        <v>0</v>
      </c>
      <c r="G144" s="21"/>
      <c r="H144" s="21"/>
      <c r="I144" s="21">
        <f t="shared" si="24"/>
        <v>0</v>
      </c>
    </row>
    <row r="145" spans="2:9" x14ac:dyDescent="0.2">
      <c r="B145" s="11" t="s">
        <v>71</v>
      </c>
      <c r="C145" s="9"/>
      <c r="D145" s="20"/>
      <c r="E145" s="21"/>
      <c r="F145" s="21">
        <f t="shared" si="26"/>
        <v>0</v>
      </c>
      <c r="G145" s="21"/>
      <c r="H145" s="21"/>
      <c r="I145" s="21">
        <f t="shared" si="24"/>
        <v>0</v>
      </c>
    </row>
    <row r="146" spans="2:9" x14ac:dyDescent="0.2">
      <c r="B146" s="11" t="s">
        <v>72</v>
      </c>
      <c r="C146" s="9"/>
      <c r="D146" s="20"/>
      <c r="E146" s="21"/>
      <c r="F146" s="21">
        <f t="shared" si="26"/>
        <v>0</v>
      </c>
      <c r="G146" s="21"/>
      <c r="H146" s="21"/>
      <c r="I146" s="21">
        <f t="shared" si="24"/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 t="shared" si="24"/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24"/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 t="shared" si="24"/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 t="shared" ref="I150:I158" si="27"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5748355.4000000004</v>
      </c>
      <c r="F151" s="20">
        <f>SUM(F152:F158)</f>
        <v>5748355.4000000004</v>
      </c>
      <c r="G151" s="20">
        <f>SUM(G152:G158)</f>
        <v>5745262.96</v>
      </c>
      <c r="H151" s="20">
        <f>SUM(H152:H158)</f>
        <v>5745262.96</v>
      </c>
      <c r="I151" s="21">
        <f t="shared" si="27"/>
        <v>3092.4400000004098</v>
      </c>
    </row>
    <row r="152" spans="2:9" x14ac:dyDescent="0.2">
      <c r="B152" s="11" t="s">
        <v>78</v>
      </c>
      <c r="C152" s="9"/>
      <c r="D152" s="20"/>
      <c r="E152" s="21"/>
      <c r="F152" s="21">
        <f t="shared" ref="F152:F158" si="28">D152+E152</f>
        <v>0</v>
      </c>
      <c r="G152" s="21"/>
      <c r="H152" s="21"/>
      <c r="I152" s="21">
        <f t="shared" si="27"/>
        <v>0</v>
      </c>
    </row>
    <row r="153" spans="2:9" x14ac:dyDescent="0.2">
      <c r="B153" s="11" t="s">
        <v>79</v>
      </c>
      <c r="C153" s="9"/>
      <c r="D153" s="20"/>
      <c r="E153" s="21"/>
      <c r="F153" s="21">
        <f t="shared" si="28"/>
        <v>0</v>
      </c>
      <c r="G153" s="21"/>
      <c r="H153" s="21"/>
      <c r="I153" s="21">
        <f t="shared" si="27"/>
        <v>0</v>
      </c>
    </row>
    <row r="154" spans="2:9" x14ac:dyDescent="0.2">
      <c r="B154" s="11" t="s">
        <v>80</v>
      </c>
      <c r="C154" s="9"/>
      <c r="D154" s="20"/>
      <c r="E154" s="21"/>
      <c r="F154" s="21">
        <f t="shared" si="28"/>
        <v>0</v>
      </c>
      <c r="G154" s="21"/>
      <c r="H154" s="21"/>
      <c r="I154" s="21">
        <f t="shared" si="27"/>
        <v>0</v>
      </c>
    </row>
    <row r="155" spans="2:9" x14ac:dyDescent="0.2">
      <c r="B155" s="11" t="s">
        <v>81</v>
      </c>
      <c r="C155" s="9"/>
      <c r="D155" s="20"/>
      <c r="E155" s="21"/>
      <c r="F155" s="21">
        <f t="shared" si="28"/>
        <v>0</v>
      </c>
      <c r="G155" s="21"/>
      <c r="H155" s="21"/>
      <c r="I155" s="21">
        <f t="shared" si="27"/>
        <v>0</v>
      </c>
    </row>
    <row r="156" spans="2:9" x14ac:dyDescent="0.2">
      <c r="B156" s="11" t="s">
        <v>82</v>
      </c>
      <c r="C156" s="9"/>
      <c r="D156" s="20"/>
      <c r="E156" s="21"/>
      <c r="F156" s="21">
        <f t="shared" si="28"/>
        <v>0</v>
      </c>
      <c r="G156" s="21"/>
      <c r="H156" s="21"/>
      <c r="I156" s="21">
        <f t="shared" si="27"/>
        <v>0</v>
      </c>
    </row>
    <row r="157" spans="2:9" x14ac:dyDescent="0.2">
      <c r="B157" s="11" t="s">
        <v>83</v>
      </c>
      <c r="C157" s="9"/>
      <c r="D157" s="20"/>
      <c r="E157" s="21"/>
      <c r="F157" s="21">
        <f t="shared" si="28"/>
        <v>0</v>
      </c>
      <c r="G157" s="21"/>
      <c r="H157" s="21"/>
      <c r="I157" s="21">
        <f t="shared" si="27"/>
        <v>0</v>
      </c>
    </row>
    <row r="158" spans="2:9" x14ac:dyDescent="0.2">
      <c r="B158" s="11" t="s">
        <v>84</v>
      </c>
      <c r="C158" s="9"/>
      <c r="D158" s="20">
        <v>0</v>
      </c>
      <c r="E158" s="21">
        <v>5748355.4000000004</v>
      </c>
      <c r="F158" s="21">
        <f t="shared" si="28"/>
        <v>5748355.4000000004</v>
      </c>
      <c r="G158" s="21">
        <v>5745262.96</v>
      </c>
      <c r="H158" s="21">
        <v>5745262.96</v>
      </c>
      <c r="I158" s="21">
        <f t="shared" si="27"/>
        <v>3092.4400000004098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 t="shared" ref="D160:I160" si="29">D10+D85</f>
        <v>80088737.780000001</v>
      </c>
      <c r="E160" s="19">
        <f t="shared" si="29"/>
        <v>16351639.01</v>
      </c>
      <c r="F160" s="19">
        <f t="shared" si="29"/>
        <v>96440376.789999992</v>
      </c>
      <c r="G160" s="19">
        <f t="shared" si="29"/>
        <v>29670864.68</v>
      </c>
      <c r="H160" s="19">
        <f t="shared" si="29"/>
        <v>27768557.68</v>
      </c>
      <c r="I160" s="19">
        <f t="shared" si="29"/>
        <v>66769512.109999999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  <row r="163" spans="2:9" x14ac:dyDescent="0.2">
      <c r="B163" s="58" t="s">
        <v>91</v>
      </c>
      <c r="C163" s="58"/>
      <c r="D163" s="58"/>
      <c r="E163" s="58"/>
      <c r="F163" s="58"/>
      <c r="G163" s="58"/>
      <c r="H163" s="58"/>
      <c r="I163" s="58"/>
    </row>
    <row r="164" spans="2:9" ht="19.5" customHeight="1" x14ac:dyDescent="0.2">
      <c r="B164" s="58"/>
      <c r="C164" s="58"/>
      <c r="D164" s="58"/>
      <c r="E164" s="58"/>
      <c r="F164" s="58"/>
      <c r="G164" s="58"/>
      <c r="H164" s="58"/>
      <c r="I164" s="58"/>
    </row>
    <row r="165" spans="2:9" ht="15.75" x14ac:dyDescent="0.25">
      <c r="B165" s="27"/>
      <c r="C165" s="27"/>
      <c r="D165" s="28"/>
      <c r="E165" s="28"/>
      <c r="F165" s="28"/>
      <c r="G165" s="29"/>
      <c r="H165" s="29"/>
      <c r="I165" s="29"/>
    </row>
    <row r="166" spans="2:9" x14ac:dyDescent="0.2">
      <c r="B166" s="52" t="s">
        <v>92</v>
      </c>
      <c r="C166" s="52"/>
      <c r="D166" s="52"/>
      <c r="E166" s="52"/>
      <c r="F166" s="52"/>
      <c r="G166" s="52"/>
      <c r="H166" s="52"/>
      <c r="I166" s="52"/>
    </row>
    <row r="167" spans="2:9" ht="28.5" customHeight="1" x14ac:dyDescent="0.2">
      <c r="B167" s="52"/>
      <c r="C167" s="52"/>
      <c r="D167" s="52"/>
      <c r="E167" s="52"/>
      <c r="F167" s="52"/>
      <c r="G167" s="52"/>
      <c r="H167" s="52"/>
      <c r="I167" s="52"/>
    </row>
    <row r="168" spans="2:9" x14ac:dyDescent="0.2">
      <c r="B168" s="37"/>
      <c r="C168" s="37"/>
      <c r="D168" s="31"/>
      <c r="E168" s="31"/>
      <c r="F168" s="31"/>
      <c r="G168" s="31"/>
      <c r="H168" s="31"/>
      <c r="I168" s="31"/>
    </row>
    <row r="169" spans="2:9" x14ac:dyDescent="0.2">
      <c r="B169" s="37"/>
      <c r="C169" s="37"/>
      <c r="D169" s="31"/>
      <c r="E169" s="31"/>
      <c r="F169" s="31"/>
      <c r="G169" s="31"/>
      <c r="H169" s="31"/>
      <c r="I169" s="31"/>
    </row>
    <row r="170" spans="2:9" x14ac:dyDescent="0.2">
      <c r="B170" s="37"/>
      <c r="C170" s="37"/>
      <c r="D170" s="31"/>
      <c r="E170" s="31"/>
      <c r="F170" s="31"/>
      <c r="G170" s="31"/>
      <c r="H170" s="31"/>
      <c r="I170" s="31"/>
    </row>
    <row r="171" spans="2:9" x14ac:dyDescent="0.2">
      <c r="B171" s="37"/>
      <c r="C171" s="37"/>
      <c r="E171" s="32"/>
      <c r="F171" s="32"/>
      <c r="G171" s="31"/>
      <c r="H171" s="31"/>
      <c r="I171" s="31"/>
    </row>
    <row r="172" spans="2:9" x14ac:dyDescent="0.2">
      <c r="B172" s="57" t="s">
        <v>93</v>
      </c>
      <c r="C172" s="57"/>
      <c r="D172" s="56" t="s">
        <v>94</v>
      </c>
      <c r="E172" s="56"/>
      <c r="F172" s="56"/>
      <c r="G172" s="55" t="s">
        <v>95</v>
      </c>
      <c r="H172" s="55"/>
      <c r="I172" s="55"/>
    </row>
    <row r="173" spans="2:9" x14ac:dyDescent="0.2">
      <c r="B173" s="54" t="s">
        <v>96</v>
      </c>
      <c r="C173" s="54"/>
      <c r="D173" s="53" t="s">
        <v>97</v>
      </c>
      <c r="E173" s="53"/>
      <c r="F173" s="53"/>
      <c r="G173" s="53" t="s">
        <v>98</v>
      </c>
      <c r="H173" s="53"/>
      <c r="I173" s="53"/>
    </row>
  </sheetData>
  <mergeCells count="20">
    <mergeCell ref="B7:C9"/>
    <mergeCell ref="I7:I9"/>
    <mergeCell ref="B2:I2"/>
    <mergeCell ref="B3:I3"/>
    <mergeCell ref="B4:I4"/>
    <mergeCell ref="B5:I5"/>
    <mergeCell ref="B6:I6"/>
    <mergeCell ref="D7:H8"/>
    <mergeCell ref="B173:C173"/>
    <mergeCell ref="D173:F173"/>
    <mergeCell ref="G173:I173"/>
    <mergeCell ref="B39:C39"/>
    <mergeCell ref="B49:C49"/>
    <mergeCell ref="B63:C63"/>
    <mergeCell ref="B114:C114"/>
    <mergeCell ref="B163:I164"/>
    <mergeCell ref="B166:I167"/>
    <mergeCell ref="B172:C172"/>
    <mergeCell ref="D172:F172"/>
    <mergeCell ref="G172:I172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view="pageBreakPreview" zoomScale="85" zoomScaleNormal="100" zoomScaleSheetLayoutView="85" workbookViewId="0">
      <selection sqref="A1:D2"/>
    </sheetView>
  </sheetViews>
  <sheetFormatPr baseColWidth="10" defaultColWidth="8" defaultRowHeight="10.5" x14ac:dyDescent="0.25"/>
  <cols>
    <col min="1" max="1" width="1.85546875" style="43" customWidth="1"/>
    <col min="2" max="2" width="2" style="43" customWidth="1"/>
    <col min="3" max="3" width="6.42578125" style="43" customWidth="1"/>
    <col min="4" max="4" width="12.85546875" style="43" customWidth="1"/>
    <col min="5" max="5" width="7.7109375" style="43" customWidth="1"/>
    <col min="6" max="6" width="10.85546875" style="43" customWidth="1"/>
    <col min="7" max="7" width="12.28515625" style="43" customWidth="1"/>
    <col min="8" max="8" width="2.5703125" style="43" customWidth="1"/>
    <col min="9" max="9" width="3.140625" style="43" customWidth="1"/>
    <col min="10" max="10" width="8.42578125" style="43" customWidth="1"/>
    <col min="11" max="11" width="2.5703125" style="43" customWidth="1"/>
    <col min="12" max="12" width="7" style="43" customWidth="1"/>
    <col min="13" max="13" width="8.42578125" style="43" customWidth="1"/>
    <col min="14" max="14" width="8.28515625" style="43" customWidth="1"/>
    <col min="15" max="15" width="11" style="43" customWidth="1"/>
    <col min="16" max="16" width="4.42578125" style="43" customWidth="1"/>
    <col min="17" max="17" width="8.42578125" style="43" customWidth="1"/>
    <col min="18" max="18" width="2.5703125" style="43" customWidth="1"/>
    <col min="19" max="19" width="1.42578125" style="43" customWidth="1"/>
    <col min="20" max="20" width="1.7109375" style="43" customWidth="1"/>
    <col min="21" max="21" width="3.28515625" style="43" customWidth="1"/>
    <col min="22" max="22" width="2.5703125" style="43" customWidth="1"/>
    <col min="23" max="24" width="3.85546875" style="43" customWidth="1"/>
    <col min="25" max="16384" width="8" style="43"/>
  </cols>
  <sheetData>
    <row r="1" spans="1:24" ht="23.25" customHeight="1" x14ac:dyDescent="0.25">
      <c r="A1" s="107"/>
      <c r="B1" s="107"/>
      <c r="C1" s="107"/>
      <c r="D1" s="107"/>
      <c r="E1" s="108" t="s">
        <v>99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24" ht="12.95" customHeight="1" x14ac:dyDescent="0.25">
      <c r="A2" s="107"/>
      <c r="B2" s="107"/>
      <c r="C2" s="107"/>
      <c r="D2" s="107"/>
      <c r="E2" s="109" t="s">
        <v>100</v>
      </c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24" ht="12.95" customHeight="1" x14ac:dyDescent="0.25">
      <c r="D3" s="110" t="s">
        <v>198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1" t="s">
        <v>102</v>
      </c>
      <c r="Q3" s="111"/>
      <c r="R3" s="111"/>
      <c r="S3" s="112" t="s">
        <v>200</v>
      </c>
      <c r="T3" s="112"/>
      <c r="U3" s="112"/>
      <c r="V3" s="112"/>
      <c r="W3" s="112"/>
    </row>
    <row r="4" spans="1:24" ht="19.5" customHeight="1" x14ac:dyDescent="0.2">
      <c r="C4" s="47" t="s">
        <v>104</v>
      </c>
      <c r="D4" s="113" t="s">
        <v>205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46" t="s">
        <v>106</v>
      </c>
      <c r="S4" s="111" t="s">
        <v>204</v>
      </c>
      <c r="T4" s="111"/>
      <c r="U4" s="111"/>
      <c r="V4" s="111"/>
    </row>
    <row r="5" spans="1:24" ht="20.25" customHeight="1" x14ac:dyDescent="0.25">
      <c r="A5" s="104" t="s">
        <v>108</v>
      </c>
      <c r="B5" s="104"/>
      <c r="C5" s="104"/>
      <c r="D5" s="104"/>
      <c r="E5" s="104"/>
      <c r="F5" s="104"/>
      <c r="G5" s="114" t="s">
        <v>4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</row>
    <row r="6" spans="1:24" ht="18.75" customHeight="1" x14ac:dyDescent="0.2">
      <c r="A6" s="104"/>
      <c r="B6" s="104"/>
      <c r="C6" s="104"/>
      <c r="D6" s="104"/>
      <c r="E6" s="104"/>
      <c r="F6" s="104"/>
      <c r="G6" s="103" t="s">
        <v>109</v>
      </c>
      <c r="H6" s="103"/>
      <c r="I6" s="103"/>
      <c r="J6" s="105" t="s">
        <v>110</v>
      </c>
      <c r="K6" s="105"/>
      <c r="L6" s="105"/>
      <c r="M6" s="103" t="s">
        <v>111</v>
      </c>
      <c r="N6" s="103"/>
      <c r="O6" s="103" t="s">
        <v>9</v>
      </c>
      <c r="P6" s="103"/>
      <c r="Q6" s="103" t="s">
        <v>112</v>
      </c>
      <c r="R6" s="103"/>
      <c r="S6" s="103"/>
      <c r="T6" s="103"/>
      <c r="U6" s="103" t="s">
        <v>113</v>
      </c>
      <c r="V6" s="103"/>
      <c r="W6" s="103"/>
      <c r="X6" s="103"/>
    </row>
    <row r="7" spans="1:24" ht="13.7" customHeight="1" x14ac:dyDescent="0.2">
      <c r="H7" s="44" t="s">
        <v>114</v>
      </c>
      <c r="K7" s="44" t="s">
        <v>115</v>
      </c>
      <c r="N7" s="44" t="s">
        <v>116</v>
      </c>
      <c r="S7" s="44" t="s">
        <v>117</v>
      </c>
      <c r="V7" s="103" t="s">
        <v>118</v>
      </c>
      <c r="W7" s="103"/>
      <c r="X7" s="103"/>
    </row>
    <row r="8" spans="1:24" ht="9.75" customHeight="1" x14ac:dyDescent="0.25"/>
    <row r="9" spans="1:24" ht="9.6" customHeight="1" x14ac:dyDescent="0.25">
      <c r="B9" s="116" t="s">
        <v>119</v>
      </c>
      <c r="C9" s="116"/>
      <c r="D9" s="116"/>
      <c r="E9" s="116"/>
      <c r="F9" s="116"/>
      <c r="G9" s="117">
        <v>34127301</v>
      </c>
      <c r="H9" s="117"/>
      <c r="I9" s="117"/>
      <c r="J9" s="117">
        <v>1136286</v>
      </c>
      <c r="K9" s="117"/>
      <c r="L9" s="117"/>
      <c r="M9" s="117">
        <v>35263587</v>
      </c>
      <c r="N9" s="117"/>
      <c r="O9" s="117">
        <v>10236840.01</v>
      </c>
      <c r="P9" s="117"/>
      <c r="Q9" s="117">
        <v>10236840.01</v>
      </c>
      <c r="R9" s="117"/>
      <c r="S9" s="117"/>
      <c r="T9" s="117"/>
      <c r="U9" s="117">
        <v>25026746.989999998</v>
      </c>
      <c r="V9" s="117"/>
      <c r="W9" s="117"/>
      <c r="X9" s="117"/>
    </row>
    <row r="10" spans="1:24" ht="12.6" customHeight="1" x14ac:dyDescent="0.25">
      <c r="B10" s="115" t="s">
        <v>120</v>
      </c>
      <c r="C10" s="115"/>
      <c r="D10" s="115"/>
      <c r="E10" s="115"/>
      <c r="F10" s="115"/>
      <c r="G10" s="106">
        <v>21533423</v>
      </c>
      <c r="H10" s="106"/>
      <c r="I10" s="106"/>
      <c r="J10" s="106">
        <v>0</v>
      </c>
      <c r="K10" s="106"/>
      <c r="L10" s="106"/>
      <c r="M10" s="106">
        <v>21533423</v>
      </c>
      <c r="N10" s="106"/>
      <c r="O10" s="106">
        <v>8722365.0099999998</v>
      </c>
      <c r="P10" s="106"/>
      <c r="Q10" s="106">
        <v>8722365.0099999998</v>
      </c>
      <c r="R10" s="106"/>
      <c r="S10" s="106"/>
      <c r="T10" s="106"/>
      <c r="U10" s="106">
        <v>12811057.99</v>
      </c>
      <c r="V10" s="106"/>
      <c r="W10" s="106"/>
      <c r="X10" s="106"/>
    </row>
    <row r="11" spans="1:24" ht="12.6" customHeight="1" x14ac:dyDescent="0.25">
      <c r="B11" s="115" t="s">
        <v>121</v>
      </c>
      <c r="C11" s="115"/>
      <c r="D11" s="115"/>
      <c r="E11" s="115"/>
      <c r="F11" s="115"/>
      <c r="G11" s="106">
        <v>1210000</v>
      </c>
      <c r="H11" s="106"/>
      <c r="I11" s="106"/>
      <c r="J11" s="106">
        <v>1121905</v>
      </c>
      <c r="K11" s="106"/>
      <c r="L11" s="106"/>
      <c r="M11" s="106">
        <v>2331905</v>
      </c>
      <c r="N11" s="106"/>
      <c r="O11" s="106">
        <v>443697</v>
      </c>
      <c r="P11" s="106"/>
      <c r="Q11" s="106">
        <v>443697</v>
      </c>
      <c r="R11" s="106"/>
      <c r="S11" s="106"/>
      <c r="T11" s="106"/>
      <c r="U11" s="106">
        <v>1888208</v>
      </c>
      <c r="V11" s="106"/>
      <c r="W11" s="106"/>
      <c r="X11" s="106"/>
    </row>
    <row r="12" spans="1:24" ht="12.6" customHeight="1" x14ac:dyDescent="0.25">
      <c r="B12" s="115" t="s">
        <v>122</v>
      </c>
      <c r="C12" s="115"/>
      <c r="D12" s="115"/>
      <c r="E12" s="115"/>
      <c r="F12" s="115"/>
      <c r="G12" s="106">
        <v>6593010</v>
      </c>
      <c r="H12" s="106"/>
      <c r="I12" s="106"/>
      <c r="J12" s="118">
        <v>-34949</v>
      </c>
      <c r="K12" s="118"/>
      <c r="L12" s="118"/>
      <c r="M12" s="106">
        <v>6558061</v>
      </c>
      <c r="N12" s="106"/>
      <c r="O12" s="106">
        <v>308868</v>
      </c>
      <c r="P12" s="106"/>
      <c r="Q12" s="106">
        <v>308868</v>
      </c>
      <c r="R12" s="106"/>
      <c r="S12" s="106"/>
      <c r="T12" s="106"/>
      <c r="U12" s="106">
        <v>6249193</v>
      </c>
      <c r="V12" s="106"/>
      <c r="W12" s="106"/>
      <c r="X12" s="106"/>
    </row>
    <row r="13" spans="1:24" ht="12.6" customHeight="1" x14ac:dyDescent="0.25">
      <c r="B13" s="115" t="s">
        <v>123</v>
      </c>
      <c r="C13" s="115"/>
      <c r="D13" s="115"/>
      <c r="E13" s="115"/>
      <c r="F13" s="115"/>
      <c r="G13" s="106">
        <v>0</v>
      </c>
      <c r="H13" s="106"/>
      <c r="I13" s="106"/>
      <c r="J13" s="106">
        <v>0</v>
      </c>
      <c r="K13" s="106"/>
      <c r="L13" s="106"/>
      <c r="M13" s="106">
        <v>0</v>
      </c>
      <c r="N13" s="106"/>
      <c r="O13" s="106">
        <v>0</v>
      </c>
      <c r="P13" s="106"/>
      <c r="Q13" s="106">
        <v>0</v>
      </c>
      <c r="R13" s="106"/>
      <c r="S13" s="106"/>
      <c r="T13" s="106"/>
      <c r="U13" s="106">
        <v>0</v>
      </c>
      <c r="V13" s="106"/>
      <c r="W13" s="106"/>
      <c r="X13" s="106"/>
    </row>
    <row r="14" spans="1:24" ht="12.6" customHeight="1" x14ac:dyDescent="0.25">
      <c r="B14" s="115" t="s">
        <v>124</v>
      </c>
      <c r="C14" s="115"/>
      <c r="D14" s="115"/>
      <c r="E14" s="115"/>
      <c r="F14" s="115"/>
      <c r="G14" s="106">
        <v>4790868</v>
      </c>
      <c r="H14" s="106"/>
      <c r="I14" s="106"/>
      <c r="J14" s="106">
        <v>49330</v>
      </c>
      <c r="K14" s="106"/>
      <c r="L14" s="106"/>
      <c r="M14" s="106">
        <v>4840198</v>
      </c>
      <c r="N14" s="106"/>
      <c r="O14" s="106">
        <v>761910</v>
      </c>
      <c r="P14" s="106"/>
      <c r="Q14" s="106">
        <v>761910</v>
      </c>
      <c r="R14" s="106"/>
      <c r="S14" s="106"/>
      <c r="T14" s="106"/>
      <c r="U14" s="106">
        <v>4078288</v>
      </c>
      <c r="V14" s="106"/>
      <c r="W14" s="106"/>
      <c r="X14" s="106"/>
    </row>
    <row r="15" spans="1:24" ht="12.6" customHeight="1" x14ac:dyDescent="0.25">
      <c r="B15" s="115" t="s">
        <v>125</v>
      </c>
      <c r="C15" s="115"/>
      <c r="D15" s="115"/>
      <c r="E15" s="115"/>
      <c r="F15" s="115"/>
      <c r="G15" s="106">
        <v>0</v>
      </c>
      <c r="H15" s="106"/>
      <c r="I15" s="106"/>
      <c r="J15" s="106">
        <v>0</v>
      </c>
      <c r="K15" s="106"/>
      <c r="L15" s="106"/>
      <c r="M15" s="106">
        <v>0</v>
      </c>
      <c r="N15" s="106"/>
      <c r="O15" s="106">
        <v>0</v>
      </c>
      <c r="P15" s="106"/>
      <c r="Q15" s="106">
        <v>0</v>
      </c>
      <c r="R15" s="106"/>
      <c r="S15" s="106"/>
      <c r="T15" s="106"/>
      <c r="U15" s="106">
        <v>0</v>
      </c>
      <c r="V15" s="106"/>
      <c r="W15" s="106"/>
      <c r="X15" s="106"/>
    </row>
    <row r="16" spans="1:24" ht="12.6" customHeight="1" x14ac:dyDescent="0.25">
      <c r="B16" s="115" t="s">
        <v>126</v>
      </c>
      <c r="C16" s="115"/>
      <c r="D16" s="115"/>
      <c r="E16" s="115"/>
      <c r="F16" s="115"/>
      <c r="G16" s="106">
        <v>0</v>
      </c>
      <c r="H16" s="106"/>
      <c r="I16" s="106"/>
      <c r="J16" s="106">
        <v>0</v>
      </c>
      <c r="K16" s="106"/>
      <c r="L16" s="106"/>
      <c r="M16" s="106">
        <v>0</v>
      </c>
      <c r="N16" s="106"/>
      <c r="O16" s="106">
        <v>0</v>
      </c>
      <c r="P16" s="106"/>
      <c r="Q16" s="106">
        <v>0</v>
      </c>
      <c r="R16" s="106"/>
      <c r="S16" s="106"/>
      <c r="T16" s="106"/>
      <c r="U16" s="106">
        <v>0</v>
      </c>
      <c r="V16" s="106"/>
      <c r="W16" s="106"/>
      <c r="X16" s="106"/>
    </row>
    <row r="17" spans="2:24" ht="12.6" customHeight="1" x14ac:dyDescent="0.25">
      <c r="B17" s="116" t="s">
        <v>127</v>
      </c>
      <c r="C17" s="116"/>
      <c r="D17" s="116"/>
      <c r="E17" s="116"/>
      <c r="F17" s="116"/>
      <c r="G17" s="117">
        <v>5586292</v>
      </c>
      <c r="H17" s="117"/>
      <c r="I17" s="117"/>
      <c r="J17" s="117">
        <v>2140712.6</v>
      </c>
      <c r="K17" s="117"/>
      <c r="L17" s="117"/>
      <c r="M17" s="117">
        <v>7727004.5999999996</v>
      </c>
      <c r="N17" s="117"/>
      <c r="O17" s="117">
        <v>1523557.65</v>
      </c>
      <c r="P17" s="117"/>
      <c r="Q17" s="117">
        <v>1523557.65</v>
      </c>
      <c r="R17" s="117"/>
      <c r="S17" s="117"/>
      <c r="T17" s="117"/>
      <c r="U17" s="117">
        <v>6203446.9500000002</v>
      </c>
      <c r="V17" s="117"/>
      <c r="W17" s="117"/>
      <c r="X17" s="117"/>
    </row>
    <row r="18" spans="2:24" ht="12.6" customHeight="1" x14ac:dyDescent="0.25">
      <c r="B18" s="115" t="s">
        <v>128</v>
      </c>
      <c r="C18" s="115"/>
      <c r="D18" s="115"/>
      <c r="E18" s="115"/>
      <c r="F18" s="115"/>
      <c r="G18" s="106">
        <v>660000</v>
      </c>
      <c r="H18" s="106"/>
      <c r="I18" s="106"/>
      <c r="J18" s="106">
        <v>0</v>
      </c>
      <c r="K18" s="106"/>
      <c r="L18" s="106"/>
      <c r="M18" s="106">
        <v>660000</v>
      </c>
      <c r="N18" s="106"/>
      <c r="O18" s="106">
        <v>252618.67</v>
      </c>
      <c r="P18" s="106"/>
      <c r="Q18" s="106">
        <v>252618.67</v>
      </c>
      <c r="R18" s="106"/>
      <c r="S18" s="106"/>
      <c r="T18" s="106"/>
      <c r="U18" s="106">
        <v>407381.33</v>
      </c>
      <c r="V18" s="106"/>
      <c r="W18" s="106"/>
      <c r="X18" s="106"/>
    </row>
    <row r="19" spans="2:24" ht="12.6" customHeight="1" x14ac:dyDescent="0.25">
      <c r="B19" s="115" t="s">
        <v>129</v>
      </c>
      <c r="C19" s="115"/>
      <c r="D19" s="115"/>
      <c r="E19" s="115"/>
      <c r="F19" s="115"/>
      <c r="G19" s="106">
        <v>10000</v>
      </c>
      <c r="H19" s="106"/>
      <c r="I19" s="106"/>
      <c r="J19" s="106">
        <v>0</v>
      </c>
      <c r="K19" s="106"/>
      <c r="L19" s="106"/>
      <c r="M19" s="106">
        <v>10000</v>
      </c>
      <c r="N19" s="106"/>
      <c r="O19" s="106">
        <v>8804</v>
      </c>
      <c r="P19" s="106"/>
      <c r="Q19" s="106">
        <v>8804</v>
      </c>
      <c r="R19" s="106"/>
      <c r="S19" s="106"/>
      <c r="T19" s="106"/>
      <c r="U19" s="106">
        <v>1196</v>
      </c>
      <c r="V19" s="106"/>
      <c r="W19" s="106"/>
      <c r="X19" s="106"/>
    </row>
    <row r="20" spans="2:24" ht="12.6" customHeight="1" x14ac:dyDescent="0.25">
      <c r="B20" s="115" t="s">
        <v>130</v>
      </c>
      <c r="C20" s="115"/>
      <c r="D20" s="115"/>
      <c r="E20" s="115"/>
      <c r="F20" s="115"/>
      <c r="G20" s="106">
        <v>0</v>
      </c>
      <c r="H20" s="106"/>
      <c r="I20" s="106"/>
      <c r="J20" s="106">
        <v>0</v>
      </c>
      <c r="K20" s="106"/>
      <c r="L20" s="106"/>
      <c r="M20" s="106">
        <v>0</v>
      </c>
      <c r="N20" s="106"/>
      <c r="O20" s="106">
        <v>0</v>
      </c>
      <c r="P20" s="106"/>
      <c r="Q20" s="106">
        <v>0</v>
      </c>
      <c r="R20" s="106"/>
      <c r="S20" s="106"/>
      <c r="T20" s="106"/>
      <c r="U20" s="106">
        <v>0</v>
      </c>
      <c r="V20" s="106"/>
      <c r="W20" s="106"/>
      <c r="X20" s="106"/>
    </row>
    <row r="21" spans="2:24" ht="12.6" customHeight="1" x14ac:dyDescent="0.25">
      <c r="B21" s="115" t="s">
        <v>131</v>
      </c>
      <c r="C21" s="115"/>
      <c r="D21" s="115"/>
      <c r="E21" s="115"/>
      <c r="F21" s="115"/>
      <c r="G21" s="106">
        <v>500000</v>
      </c>
      <c r="H21" s="106"/>
      <c r="I21" s="106"/>
      <c r="J21" s="106">
        <v>0</v>
      </c>
      <c r="K21" s="106"/>
      <c r="L21" s="106"/>
      <c r="M21" s="106">
        <v>500000</v>
      </c>
      <c r="N21" s="106"/>
      <c r="O21" s="106">
        <v>114009.23</v>
      </c>
      <c r="P21" s="106"/>
      <c r="Q21" s="106">
        <v>114009.23</v>
      </c>
      <c r="R21" s="106"/>
      <c r="S21" s="106"/>
      <c r="T21" s="106"/>
      <c r="U21" s="106">
        <v>385990.77</v>
      </c>
      <c r="V21" s="106"/>
      <c r="W21" s="106"/>
      <c r="X21" s="106"/>
    </row>
    <row r="22" spans="2:24" ht="12.6" customHeight="1" x14ac:dyDescent="0.25">
      <c r="B22" s="115" t="s">
        <v>132</v>
      </c>
      <c r="C22" s="115"/>
      <c r="D22" s="115"/>
      <c r="E22" s="115"/>
      <c r="F22" s="115"/>
      <c r="G22" s="106">
        <v>250000</v>
      </c>
      <c r="H22" s="106"/>
      <c r="I22" s="106"/>
      <c r="J22" s="118">
        <v>-15000</v>
      </c>
      <c r="K22" s="118"/>
      <c r="L22" s="118"/>
      <c r="M22" s="106">
        <v>235000</v>
      </c>
      <c r="N22" s="106"/>
      <c r="O22" s="106">
        <v>1190</v>
      </c>
      <c r="P22" s="106"/>
      <c r="Q22" s="106">
        <v>1190</v>
      </c>
      <c r="R22" s="106"/>
      <c r="S22" s="106"/>
      <c r="T22" s="106"/>
      <c r="U22" s="106">
        <v>233810</v>
      </c>
      <c r="V22" s="106"/>
      <c r="W22" s="106"/>
      <c r="X22" s="106"/>
    </row>
    <row r="23" spans="2:24" ht="12.6" customHeight="1" x14ac:dyDescent="0.25">
      <c r="B23" s="115" t="s">
        <v>133</v>
      </c>
      <c r="C23" s="115"/>
      <c r="D23" s="115"/>
      <c r="E23" s="115"/>
      <c r="F23" s="115"/>
      <c r="G23" s="106">
        <v>3566292</v>
      </c>
      <c r="H23" s="106"/>
      <c r="I23" s="106"/>
      <c r="J23" s="106">
        <v>2155712.6</v>
      </c>
      <c r="K23" s="106"/>
      <c r="L23" s="106"/>
      <c r="M23" s="106">
        <v>5722004.5999999996</v>
      </c>
      <c r="N23" s="106"/>
      <c r="O23" s="106">
        <v>1130953.1100000001</v>
      </c>
      <c r="P23" s="106"/>
      <c r="Q23" s="106">
        <v>1130953.1100000001</v>
      </c>
      <c r="R23" s="106"/>
      <c r="S23" s="106"/>
      <c r="T23" s="106"/>
      <c r="U23" s="106">
        <v>4591051.49</v>
      </c>
      <c r="V23" s="106"/>
      <c r="W23" s="106"/>
      <c r="X23" s="106"/>
    </row>
    <row r="24" spans="2:24" ht="12.6" customHeight="1" x14ac:dyDescent="0.25">
      <c r="B24" s="115" t="s">
        <v>134</v>
      </c>
      <c r="C24" s="115"/>
      <c r="D24" s="115"/>
      <c r="E24" s="115"/>
      <c r="F24" s="115"/>
      <c r="G24" s="106">
        <v>100000</v>
      </c>
      <c r="H24" s="106"/>
      <c r="I24" s="106"/>
      <c r="J24" s="106">
        <v>0</v>
      </c>
      <c r="K24" s="106"/>
      <c r="L24" s="106"/>
      <c r="M24" s="106">
        <v>100000</v>
      </c>
      <c r="N24" s="106"/>
      <c r="O24" s="106">
        <v>4780.4799999999996</v>
      </c>
      <c r="P24" s="106"/>
      <c r="Q24" s="106">
        <v>4780.4799999999996</v>
      </c>
      <c r="R24" s="106"/>
      <c r="S24" s="106"/>
      <c r="T24" s="106"/>
      <c r="U24" s="106">
        <v>95219.520000000004</v>
      </c>
      <c r="V24" s="106"/>
      <c r="W24" s="106"/>
      <c r="X24" s="106"/>
    </row>
    <row r="25" spans="2:24" ht="12.6" customHeight="1" x14ac:dyDescent="0.25">
      <c r="B25" s="115" t="s">
        <v>135</v>
      </c>
      <c r="C25" s="115"/>
      <c r="D25" s="115"/>
      <c r="E25" s="115"/>
      <c r="F25" s="115"/>
      <c r="G25" s="106">
        <v>50000</v>
      </c>
      <c r="H25" s="106"/>
      <c r="I25" s="106"/>
      <c r="J25" s="106">
        <v>0</v>
      </c>
      <c r="K25" s="106"/>
      <c r="L25" s="106"/>
      <c r="M25" s="106">
        <v>50000</v>
      </c>
      <c r="N25" s="106"/>
      <c r="O25" s="106">
        <v>0</v>
      </c>
      <c r="P25" s="106"/>
      <c r="Q25" s="106">
        <v>0</v>
      </c>
      <c r="R25" s="106"/>
      <c r="S25" s="106"/>
      <c r="T25" s="106"/>
      <c r="U25" s="106">
        <v>50000</v>
      </c>
      <c r="V25" s="106"/>
      <c r="W25" s="106"/>
      <c r="X25" s="106"/>
    </row>
    <row r="26" spans="2:24" ht="12.6" customHeight="1" x14ac:dyDescent="0.25">
      <c r="B26" s="115" t="s">
        <v>136</v>
      </c>
      <c r="C26" s="115"/>
      <c r="D26" s="115"/>
      <c r="E26" s="115"/>
      <c r="F26" s="115"/>
      <c r="G26" s="106">
        <v>450000</v>
      </c>
      <c r="H26" s="106"/>
      <c r="I26" s="106"/>
      <c r="J26" s="106">
        <v>0</v>
      </c>
      <c r="K26" s="106"/>
      <c r="L26" s="106"/>
      <c r="M26" s="106">
        <v>450000</v>
      </c>
      <c r="N26" s="106"/>
      <c r="O26" s="106">
        <v>11202.16</v>
      </c>
      <c r="P26" s="106"/>
      <c r="Q26" s="106">
        <v>11202.16</v>
      </c>
      <c r="R26" s="106"/>
      <c r="S26" s="106"/>
      <c r="T26" s="106"/>
      <c r="U26" s="106">
        <v>438797.84</v>
      </c>
      <c r="V26" s="106"/>
      <c r="W26" s="106"/>
      <c r="X26" s="106"/>
    </row>
    <row r="27" spans="2:24" ht="12.6" customHeight="1" x14ac:dyDescent="0.25">
      <c r="B27" s="116" t="s">
        <v>137</v>
      </c>
      <c r="C27" s="116"/>
      <c r="D27" s="116"/>
      <c r="E27" s="116"/>
      <c r="F27" s="116"/>
      <c r="G27" s="117">
        <v>14326246</v>
      </c>
      <c r="H27" s="117"/>
      <c r="I27" s="117"/>
      <c r="J27" s="117">
        <v>55000</v>
      </c>
      <c r="K27" s="117"/>
      <c r="L27" s="117"/>
      <c r="M27" s="117">
        <v>14381246</v>
      </c>
      <c r="N27" s="117"/>
      <c r="O27" s="117">
        <v>6609030.0599999996</v>
      </c>
      <c r="P27" s="117"/>
      <c r="Q27" s="117">
        <v>6597292.6600000001</v>
      </c>
      <c r="R27" s="117"/>
      <c r="S27" s="117"/>
      <c r="T27" s="117"/>
      <c r="U27" s="117">
        <v>7772215.9400000004</v>
      </c>
      <c r="V27" s="117"/>
      <c r="W27" s="117"/>
      <c r="X27" s="117"/>
    </row>
    <row r="28" spans="2:24" ht="12.6" customHeight="1" x14ac:dyDescent="0.25">
      <c r="B28" s="115" t="s">
        <v>138</v>
      </c>
      <c r="C28" s="115"/>
      <c r="D28" s="115"/>
      <c r="E28" s="115"/>
      <c r="F28" s="115"/>
      <c r="G28" s="106">
        <v>9716246</v>
      </c>
      <c r="H28" s="106"/>
      <c r="I28" s="106"/>
      <c r="J28" s="106">
        <v>0</v>
      </c>
      <c r="K28" s="106"/>
      <c r="L28" s="106"/>
      <c r="M28" s="106">
        <v>9716246</v>
      </c>
      <c r="N28" s="106"/>
      <c r="O28" s="106">
        <v>3949613.13</v>
      </c>
      <c r="P28" s="106"/>
      <c r="Q28" s="106">
        <v>3949613.13</v>
      </c>
      <c r="R28" s="106"/>
      <c r="S28" s="106"/>
      <c r="T28" s="106"/>
      <c r="U28" s="106">
        <v>5766632.8700000001</v>
      </c>
      <c r="V28" s="106"/>
      <c r="W28" s="106"/>
      <c r="X28" s="106"/>
    </row>
    <row r="29" spans="2:24" ht="12.6" customHeight="1" x14ac:dyDescent="0.25">
      <c r="B29" s="115" t="s">
        <v>139</v>
      </c>
      <c r="C29" s="115"/>
      <c r="D29" s="115"/>
      <c r="E29" s="115"/>
      <c r="F29" s="115"/>
      <c r="G29" s="106">
        <v>50000</v>
      </c>
      <c r="H29" s="106"/>
      <c r="I29" s="106"/>
      <c r="J29" s="106">
        <v>0</v>
      </c>
      <c r="K29" s="106"/>
      <c r="L29" s="106"/>
      <c r="M29" s="106">
        <v>50000</v>
      </c>
      <c r="N29" s="106"/>
      <c r="O29" s="106">
        <v>9280.01</v>
      </c>
      <c r="P29" s="106"/>
      <c r="Q29" s="106">
        <v>9280.01</v>
      </c>
      <c r="R29" s="106"/>
      <c r="S29" s="106"/>
      <c r="T29" s="106"/>
      <c r="U29" s="106">
        <v>40719.99</v>
      </c>
      <c r="V29" s="106"/>
      <c r="W29" s="106"/>
      <c r="X29" s="106"/>
    </row>
    <row r="30" spans="2:24" ht="12.6" customHeight="1" x14ac:dyDescent="0.25">
      <c r="B30" s="115" t="s">
        <v>140</v>
      </c>
      <c r="C30" s="115"/>
      <c r="D30" s="115"/>
      <c r="E30" s="115"/>
      <c r="F30" s="115"/>
      <c r="G30" s="106">
        <v>10000</v>
      </c>
      <c r="H30" s="106"/>
      <c r="I30" s="106"/>
      <c r="J30" s="106">
        <v>15000</v>
      </c>
      <c r="K30" s="106"/>
      <c r="L30" s="106"/>
      <c r="M30" s="106">
        <v>25000</v>
      </c>
      <c r="N30" s="106"/>
      <c r="O30" s="106">
        <v>17871</v>
      </c>
      <c r="P30" s="106"/>
      <c r="Q30" s="106">
        <v>11872</v>
      </c>
      <c r="R30" s="106"/>
      <c r="S30" s="106"/>
      <c r="T30" s="106"/>
      <c r="U30" s="106">
        <v>7129</v>
      </c>
      <c r="V30" s="106"/>
      <c r="W30" s="106"/>
      <c r="X30" s="106"/>
    </row>
    <row r="31" spans="2:24" ht="12.6" customHeight="1" x14ac:dyDescent="0.25">
      <c r="B31" s="115" t="s">
        <v>141</v>
      </c>
      <c r="C31" s="115"/>
      <c r="D31" s="115"/>
      <c r="E31" s="115"/>
      <c r="F31" s="115"/>
      <c r="G31" s="106">
        <v>15000</v>
      </c>
      <c r="H31" s="106"/>
      <c r="I31" s="106"/>
      <c r="J31" s="106">
        <v>0</v>
      </c>
      <c r="K31" s="106"/>
      <c r="L31" s="106"/>
      <c r="M31" s="106">
        <v>15000</v>
      </c>
      <c r="N31" s="106"/>
      <c r="O31" s="106">
        <v>0</v>
      </c>
      <c r="P31" s="106"/>
      <c r="Q31" s="106">
        <v>0</v>
      </c>
      <c r="R31" s="106"/>
      <c r="S31" s="106"/>
      <c r="T31" s="106"/>
      <c r="U31" s="106">
        <v>15000</v>
      </c>
      <c r="V31" s="106"/>
      <c r="W31" s="106"/>
      <c r="X31" s="106"/>
    </row>
    <row r="32" spans="2:24" ht="12.6" customHeight="1" x14ac:dyDescent="0.25">
      <c r="B32" s="115" t="s">
        <v>142</v>
      </c>
      <c r="C32" s="115"/>
      <c r="D32" s="115"/>
      <c r="E32" s="115"/>
      <c r="F32" s="115"/>
      <c r="G32" s="106">
        <v>1500000</v>
      </c>
      <c r="H32" s="106"/>
      <c r="I32" s="106"/>
      <c r="J32" s="106">
        <v>10000</v>
      </c>
      <c r="K32" s="106"/>
      <c r="L32" s="106"/>
      <c r="M32" s="106">
        <v>1510000</v>
      </c>
      <c r="N32" s="106"/>
      <c r="O32" s="106">
        <v>1159861.28</v>
      </c>
      <c r="P32" s="106"/>
      <c r="Q32" s="106">
        <v>1155514.8799999999</v>
      </c>
      <c r="R32" s="106"/>
      <c r="S32" s="106"/>
      <c r="T32" s="106"/>
      <c r="U32" s="106">
        <v>350138.72</v>
      </c>
      <c r="V32" s="106"/>
      <c r="W32" s="106"/>
      <c r="X32" s="106"/>
    </row>
    <row r="33" spans="1:24" ht="12.6" customHeight="1" x14ac:dyDescent="0.25">
      <c r="B33" s="115" t="s">
        <v>143</v>
      </c>
      <c r="C33" s="115"/>
      <c r="D33" s="115"/>
      <c r="E33" s="115"/>
      <c r="F33" s="115"/>
      <c r="G33" s="106">
        <v>30000</v>
      </c>
      <c r="H33" s="106"/>
      <c r="I33" s="106"/>
      <c r="J33" s="106">
        <v>30000</v>
      </c>
      <c r="K33" s="106"/>
      <c r="L33" s="106"/>
      <c r="M33" s="106">
        <v>60000</v>
      </c>
      <c r="N33" s="106"/>
      <c r="O33" s="106">
        <v>64923.49</v>
      </c>
      <c r="P33" s="106"/>
      <c r="Q33" s="106">
        <v>64923.49</v>
      </c>
      <c r="R33" s="106"/>
      <c r="S33" s="106"/>
      <c r="T33" s="106"/>
      <c r="U33" s="118">
        <v>-4923.49</v>
      </c>
      <c r="V33" s="118"/>
      <c r="W33" s="118"/>
      <c r="X33" s="118"/>
    </row>
    <row r="34" spans="1:24" ht="12.6" customHeight="1" x14ac:dyDescent="0.25">
      <c r="B34" s="115" t="s">
        <v>144</v>
      </c>
      <c r="C34" s="115"/>
      <c r="D34" s="115"/>
      <c r="E34" s="115"/>
      <c r="F34" s="115"/>
      <c r="G34" s="106">
        <v>5000</v>
      </c>
      <c r="H34" s="106"/>
      <c r="I34" s="106"/>
      <c r="J34" s="106">
        <v>0</v>
      </c>
      <c r="K34" s="106"/>
      <c r="L34" s="106"/>
      <c r="M34" s="106">
        <v>5000</v>
      </c>
      <c r="N34" s="106"/>
      <c r="O34" s="106">
        <v>2551</v>
      </c>
      <c r="P34" s="106"/>
      <c r="Q34" s="106">
        <v>2551</v>
      </c>
      <c r="R34" s="106"/>
      <c r="S34" s="106"/>
      <c r="T34" s="106"/>
      <c r="U34" s="106">
        <v>2449</v>
      </c>
      <c r="V34" s="106"/>
      <c r="W34" s="106"/>
      <c r="X34" s="106"/>
    </row>
    <row r="35" spans="1:24" ht="12.6" customHeight="1" x14ac:dyDescent="0.25">
      <c r="B35" s="115" t="s">
        <v>145</v>
      </c>
      <c r="C35" s="115"/>
      <c r="D35" s="115"/>
      <c r="E35" s="115"/>
      <c r="F35" s="115"/>
      <c r="G35" s="106">
        <v>1000000</v>
      </c>
      <c r="H35" s="106"/>
      <c r="I35" s="106"/>
      <c r="J35" s="106">
        <v>0</v>
      </c>
      <c r="K35" s="106"/>
      <c r="L35" s="106"/>
      <c r="M35" s="106">
        <v>1000000</v>
      </c>
      <c r="N35" s="106"/>
      <c r="O35" s="106">
        <v>1140366.1499999999</v>
      </c>
      <c r="P35" s="106"/>
      <c r="Q35" s="106">
        <v>1138974.1499999999</v>
      </c>
      <c r="R35" s="106"/>
      <c r="S35" s="106"/>
      <c r="T35" s="106"/>
      <c r="U35" s="118">
        <v>-140366.15</v>
      </c>
      <c r="V35" s="118"/>
      <c r="W35" s="118"/>
      <c r="X35" s="118"/>
    </row>
    <row r="36" spans="1:24" ht="12.6" customHeight="1" x14ac:dyDescent="0.25">
      <c r="B36" s="115" t="s">
        <v>146</v>
      </c>
      <c r="C36" s="115"/>
      <c r="D36" s="115"/>
      <c r="E36" s="115"/>
      <c r="F36" s="115"/>
      <c r="G36" s="106">
        <v>2000000</v>
      </c>
      <c r="H36" s="106"/>
      <c r="I36" s="106"/>
      <c r="J36" s="106">
        <v>0</v>
      </c>
      <c r="K36" s="106"/>
      <c r="L36" s="106"/>
      <c r="M36" s="106">
        <v>2000000</v>
      </c>
      <c r="N36" s="106"/>
      <c r="O36" s="106">
        <v>264564</v>
      </c>
      <c r="P36" s="106"/>
      <c r="Q36" s="106">
        <v>264564</v>
      </c>
      <c r="R36" s="106"/>
      <c r="S36" s="106"/>
      <c r="T36" s="106"/>
      <c r="U36" s="106">
        <v>1735436</v>
      </c>
      <c r="V36" s="106"/>
      <c r="W36" s="106"/>
      <c r="X36" s="106"/>
    </row>
    <row r="37" spans="1:24" ht="12.6" customHeight="1" x14ac:dyDescent="0.25">
      <c r="B37" s="116" t="s">
        <v>147</v>
      </c>
      <c r="C37" s="116"/>
      <c r="D37" s="116"/>
      <c r="E37" s="116"/>
      <c r="F37" s="116"/>
      <c r="G37" s="117">
        <v>2205000</v>
      </c>
      <c r="H37" s="117"/>
      <c r="I37" s="117"/>
      <c r="J37" s="117">
        <v>100000</v>
      </c>
      <c r="K37" s="117"/>
      <c r="L37" s="117"/>
      <c r="M37" s="117">
        <v>2305000</v>
      </c>
      <c r="N37" s="117"/>
      <c r="O37" s="117">
        <v>1359878.45</v>
      </c>
      <c r="P37" s="117"/>
      <c r="Q37" s="117">
        <v>1359878.45</v>
      </c>
      <c r="R37" s="117"/>
      <c r="S37" s="117"/>
      <c r="T37" s="117"/>
      <c r="U37" s="117">
        <v>945121.55</v>
      </c>
      <c r="V37" s="117"/>
      <c r="W37" s="117"/>
      <c r="X37" s="117"/>
    </row>
    <row r="38" spans="1:24" ht="12.6" customHeight="1" x14ac:dyDescent="0.25">
      <c r="B38" s="115" t="s">
        <v>148</v>
      </c>
      <c r="C38" s="115"/>
      <c r="D38" s="115"/>
      <c r="E38" s="115"/>
      <c r="F38" s="115"/>
      <c r="G38" s="106">
        <v>600000</v>
      </c>
      <c r="H38" s="106"/>
      <c r="I38" s="106"/>
      <c r="J38" s="106">
        <v>0</v>
      </c>
      <c r="K38" s="106"/>
      <c r="L38" s="106"/>
      <c r="M38" s="106">
        <v>600000</v>
      </c>
      <c r="N38" s="106"/>
      <c r="O38" s="106">
        <v>255120</v>
      </c>
      <c r="P38" s="106"/>
      <c r="Q38" s="106">
        <v>255120</v>
      </c>
      <c r="R38" s="106"/>
      <c r="S38" s="106"/>
      <c r="T38" s="106"/>
      <c r="U38" s="106">
        <v>344880</v>
      </c>
      <c r="V38" s="106"/>
      <c r="W38" s="106"/>
      <c r="X38" s="106"/>
    </row>
    <row r="39" spans="1:24" ht="12.6" customHeight="1" x14ac:dyDescent="0.25">
      <c r="B39" s="115" t="s">
        <v>149</v>
      </c>
      <c r="C39" s="115"/>
      <c r="D39" s="115"/>
      <c r="E39" s="115"/>
      <c r="F39" s="115"/>
      <c r="G39" s="106">
        <v>0</v>
      </c>
      <c r="H39" s="106"/>
      <c r="I39" s="106"/>
      <c r="J39" s="106">
        <v>0</v>
      </c>
      <c r="K39" s="106"/>
      <c r="L39" s="106"/>
      <c r="M39" s="106">
        <v>0</v>
      </c>
      <c r="N39" s="106"/>
      <c r="O39" s="106">
        <v>0</v>
      </c>
      <c r="P39" s="106"/>
      <c r="Q39" s="106">
        <v>0</v>
      </c>
      <c r="R39" s="106"/>
      <c r="S39" s="106"/>
      <c r="T39" s="106"/>
      <c r="U39" s="106">
        <v>0</v>
      </c>
      <c r="V39" s="106"/>
      <c r="W39" s="106"/>
      <c r="X39" s="106"/>
    </row>
    <row r="40" spans="1:24" ht="12.6" customHeight="1" x14ac:dyDescent="0.25">
      <c r="B40" s="115" t="s">
        <v>150</v>
      </c>
      <c r="C40" s="115"/>
      <c r="D40" s="115"/>
      <c r="E40" s="115"/>
      <c r="F40" s="115"/>
      <c r="G40" s="106">
        <v>0</v>
      </c>
      <c r="H40" s="106"/>
      <c r="I40" s="106"/>
      <c r="J40" s="106">
        <v>0</v>
      </c>
      <c r="K40" s="106"/>
      <c r="L40" s="106"/>
      <c r="M40" s="106">
        <v>0</v>
      </c>
      <c r="N40" s="106"/>
      <c r="O40" s="106">
        <v>0</v>
      </c>
      <c r="P40" s="106"/>
      <c r="Q40" s="106">
        <v>0</v>
      </c>
      <c r="R40" s="106"/>
      <c r="S40" s="106"/>
      <c r="T40" s="106"/>
      <c r="U40" s="106">
        <v>0</v>
      </c>
      <c r="V40" s="106"/>
      <c r="W40" s="106"/>
      <c r="X40" s="106"/>
    </row>
    <row r="41" spans="1:24" ht="12.6" customHeight="1" x14ac:dyDescent="0.25">
      <c r="B41" s="115" t="s">
        <v>151</v>
      </c>
      <c r="C41" s="115"/>
      <c r="D41" s="115"/>
      <c r="E41" s="115"/>
      <c r="F41" s="115"/>
      <c r="G41" s="106">
        <v>1605000</v>
      </c>
      <c r="H41" s="106"/>
      <c r="I41" s="106"/>
      <c r="J41" s="106">
        <v>100000</v>
      </c>
      <c r="K41" s="106"/>
      <c r="L41" s="106"/>
      <c r="M41" s="106">
        <v>1705000</v>
      </c>
      <c r="N41" s="106"/>
      <c r="O41" s="106">
        <v>1104758.45</v>
      </c>
      <c r="P41" s="106"/>
      <c r="Q41" s="106">
        <v>1104758.45</v>
      </c>
      <c r="R41" s="106"/>
      <c r="S41" s="106"/>
      <c r="T41" s="106"/>
      <c r="U41" s="106">
        <v>600241.55000000005</v>
      </c>
      <c r="V41" s="106"/>
      <c r="W41" s="106"/>
      <c r="X41" s="106"/>
    </row>
    <row r="42" spans="1:24" ht="12.6" customHeight="1" x14ac:dyDescent="0.25">
      <c r="B42" s="115" t="s">
        <v>152</v>
      </c>
      <c r="C42" s="115"/>
      <c r="D42" s="115"/>
      <c r="E42" s="115"/>
      <c r="F42" s="115"/>
      <c r="G42" s="106">
        <v>0</v>
      </c>
      <c r="H42" s="106"/>
      <c r="I42" s="106"/>
      <c r="J42" s="106">
        <v>0</v>
      </c>
      <c r="K42" s="106"/>
      <c r="L42" s="106"/>
      <c r="M42" s="106">
        <v>0</v>
      </c>
      <c r="N42" s="106"/>
      <c r="O42" s="106">
        <v>0</v>
      </c>
      <c r="P42" s="106"/>
      <c r="Q42" s="106">
        <v>0</v>
      </c>
      <c r="R42" s="106"/>
      <c r="S42" s="106"/>
      <c r="T42" s="106"/>
      <c r="U42" s="106">
        <v>0</v>
      </c>
      <c r="V42" s="106"/>
      <c r="W42" s="106"/>
      <c r="X42" s="106"/>
    </row>
    <row r="43" spans="1:24" ht="16.350000000000001" customHeight="1" x14ac:dyDescent="0.25">
      <c r="A43" s="107"/>
      <c r="B43" s="107"/>
      <c r="C43" s="107"/>
      <c r="D43" s="107"/>
      <c r="E43" s="108" t="s">
        <v>99</v>
      </c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</row>
    <row r="44" spans="1:24" ht="12.95" customHeight="1" x14ac:dyDescent="0.25">
      <c r="A44" s="107"/>
      <c r="B44" s="107"/>
      <c r="C44" s="107"/>
      <c r="D44" s="107"/>
      <c r="E44" s="109" t="s">
        <v>100</v>
      </c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</row>
    <row r="45" spans="1:24" ht="12.95" customHeight="1" x14ac:dyDescent="0.15">
      <c r="C45" s="119" t="s">
        <v>104</v>
      </c>
      <c r="D45" s="119"/>
      <c r="E45" s="119"/>
      <c r="F45" s="110" t="s">
        <v>101</v>
      </c>
      <c r="G45" s="110"/>
      <c r="H45" s="110"/>
      <c r="I45" s="110"/>
      <c r="J45" s="110"/>
      <c r="K45" s="110"/>
      <c r="L45" s="110"/>
      <c r="M45" s="110"/>
      <c r="N45" s="110"/>
      <c r="O45" s="110"/>
      <c r="P45" s="111" t="s">
        <v>102</v>
      </c>
      <c r="Q45" s="111"/>
      <c r="R45" s="111"/>
      <c r="S45" s="112" t="s">
        <v>200</v>
      </c>
      <c r="T45" s="112"/>
      <c r="U45" s="112"/>
      <c r="V45" s="112"/>
      <c r="W45" s="112"/>
    </row>
    <row r="46" spans="1:24" ht="12.95" customHeight="1" x14ac:dyDescent="0.15">
      <c r="C46" s="119" t="s">
        <v>153</v>
      </c>
      <c r="D46" s="119"/>
      <c r="E46" s="119"/>
      <c r="F46" s="120" t="s">
        <v>154</v>
      </c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1:24" ht="20.25" customHeight="1" x14ac:dyDescent="0.25">
      <c r="A47" s="104" t="s">
        <v>108</v>
      </c>
      <c r="B47" s="104"/>
      <c r="C47" s="104"/>
      <c r="D47" s="104"/>
      <c r="E47" s="104"/>
      <c r="F47" s="104"/>
      <c r="G47" s="114" t="s">
        <v>4</v>
      </c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1" t="s">
        <v>204</v>
      </c>
      <c r="V47" s="111"/>
    </row>
    <row r="48" spans="1:24" ht="13.7" customHeight="1" x14ac:dyDescent="0.2">
      <c r="A48" s="104"/>
      <c r="B48" s="104"/>
      <c r="C48" s="104"/>
      <c r="D48" s="104"/>
      <c r="E48" s="104"/>
      <c r="F48" s="104"/>
      <c r="G48" s="103" t="s">
        <v>109</v>
      </c>
      <c r="H48" s="103"/>
      <c r="I48" s="103"/>
      <c r="J48" s="105" t="s">
        <v>110</v>
      </c>
      <c r="K48" s="105"/>
      <c r="L48" s="105"/>
      <c r="M48" s="103" t="s">
        <v>111</v>
      </c>
      <c r="N48" s="103"/>
      <c r="O48" s="103" t="s">
        <v>9</v>
      </c>
      <c r="P48" s="103"/>
      <c r="Q48" s="103" t="s">
        <v>112</v>
      </c>
      <c r="R48" s="103"/>
      <c r="S48" s="103"/>
      <c r="T48" s="103"/>
      <c r="U48" s="103" t="s">
        <v>113</v>
      </c>
      <c r="V48" s="103"/>
      <c r="W48" s="103"/>
      <c r="X48" s="103"/>
    </row>
    <row r="49" spans="2:24" ht="13.7" customHeight="1" x14ac:dyDescent="0.2">
      <c r="H49" s="44" t="s">
        <v>114</v>
      </c>
      <c r="K49" s="44" t="s">
        <v>115</v>
      </c>
      <c r="N49" s="44" t="s">
        <v>116</v>
      </c>
      <c r="S49" s="44" t="s">
        <v>117</v>
      </c>
      <c r="V49" s="103" t="s">
        <v>118</v>
      </c>
      <c r="W49" s="103"/>
      <c r="X49" s="103"/>
    </row>
    <row r="50" spans="2:24" ht="9.75" customHeight="1" x14ac:dyDescent="0.25"/>
    <row r="51" spans="2:24" ht="9.6" customHeight="1" x14ac:dyDescent="0.25">
      <c r="B51" s="115" t="s">
        <v>155</v>
      </c>
      <c r="C51" s="115"/>
      <c r="D51" s="115"/>
      <c r="E51" s="115"/>
      <c r="F51" s="115"/>
      <c r="G51" s="106">
        <v>0</v>
      </c>
      <c r="H51" s="106"/>
      <c r="I51" s="106"/>
      <c r="J51" s="106">
        <v>0</v>
      </c>
      <c r="K51" s="106"/>
      <c r="L51" s="106"/>
      <c r="M51" s="106">
        <v>0</v>
      </c>
      <c r="N51" s="106"/>
      <c r="O51" s="106">
        <v>0</v>
      </c>
      <c r="P51" s="106"/>
      <c r="Q51" s="106">
        <v>0</v>
      </c>
      <c r="R51" s="106"/>
      <c r="S51" s="106"/>
      <c r="T51" s="106"/>
      <c r="U51" s="106">
        <v>0</v>
      </c>
      <c r="V51" s="106"/>
      <c r="W51" s="106"/>
      <c r="X51" s="106"/>
    </row>
    <row r="52" spans="2:24" ht="12.6" customHeight="1" x14ac:dyDescent="0.25">
      <c r="B52" s="115" t="s">
        <v>156</v>
      </c>
      <c r="C52" s="115"/>
      <c r="D52" s="115"/>
      <c r="E52" s="115"/>
      <c r="F52" s="115"/>
      <c r="G52" s="106">
        <v>0</v>
      </c>
      <c r="H52" s="106"/>
      <c r="I52" s="106"/>
      <c r="J52" s="106">
        <v>0</v>
      </c>
      <c r="K52" s="106"/>
      <c r="L52" s="106"/>
      <c r="M52" s="106">
        <v>0</v>
      </c>
      <c r="N52" s="106"/>
      <c r="O52" s="106">
        <v>0</v>
      </c>
      <c r="P52" s="106"/>
      <c r="Q52" s="106">
        <v>0</v>
      </c>
      <c r="R52" s="106"/>
      <c r="S52" s="106"/>
      <c r="T52" s="106"/>
      <c r="U52" s="106">
        <v>0</v>
      </c>
      <c r="V52" s="106"/>
      <c r="W52" s="106"/>
      <c r="X52" s="106"/>
    </row>
    <row r="53" spans="2:24" ht="12.6" customHeight="1" x14ac:dyDescent="0.25">
      <c r="B53" s="115" t="s">
        <v>157</v>
      </c>
      <c r="C53" s="115"/>
      <c r="D53" s="115"/>
      <c r="E53" s="115"/>
      <c r="F53" s="115"/>
      <c r="G53" s="106">
        <v>0</v>
      </c>
      <c r="H53" s="106"/>
      <c r="I53" s="106"/>
      <c r="J53" s="106">
        <v>0</v>
      </c>
      <c r="K53" s="106"/>
      <c r="L53" s="106"/>
      <c r="M53" s="106">
        <v>0</v>
      </c>
      <c r="N53" s="106"/>
      <c r="O53" s="106">
        <v>0</v>
      </c>
      <c r="P53" s="106"/>
      <c r="Q53" s="106">
        <v>0</v>
      </c>
      <c r="R53" s="106"/>
      <c r="S53" s="106"/>
      <c r="T53" s="106"/>
      <c r="U53" s="106">
        <v>0</v>
      </c>
      <c r="V53" s="106"/>
      <c r="W53" s="106"/>
      <c r="X53" s="106"/>
    </row>
    <row r="54" spans="2:24" ht="12.6" customHeight="1" x14ac:dyDescent="0.25">
      <c r="B54" s="115" t="s">
        <v>158</v>
      </c>
      <c r="C54" s="115"/>
      <c r="D54" s="115"/>
      <c r="E54" s="115"/>
      <c r="F54" s="115"/>
      <c r="G54" s="106">
        <v>0</v>
      </c>
      <c r="H54" s="106"/>
      <c r="I54" s="106"/>
      <c r="J54" s="106">
        <v>0</v>
      </c>
      <c r="K54" s="106"/>
      <c r="L54" s="106"/>
      <c r="M54" s="106">
        <v>0</v>
      </c>
      <c r="N54" s="106"/>
      <c r="O54" s="106">
        <v>0</v>
      </c>
      <c r="P54" s="106"/>
      <c r="Q54" s="106">
        <v>0</v>
      </c>
      <c r="R54" s="106"/>
      <c r="S54" s="106"/>
      <c r="T54" s="106"/>
      <c r="U54" s="106">
        <v>0</v>
      </c>
      <c r="V54" s="106"/>
      <c r="W54" s="106"/>
      <c r="X54" s="106"/>
    </row>
    <row r="55" spans="2:24" ht="12.6" customHeight="1" x14ac:dyDescent="0.25">
      <c r="B55" s="116" t="s">
        <v>159</v>
      </c>
      <c r="C55" s="116"/>
      <c r="D55" s="116"/>
      <c r="E55" s="116"/>
      <c r="F55" s="116"/>
      <c r="G55" s="117">
        <v>2653120</v>
      </c>
      <c r="H55" s="117"/>
      <c r="I55" s="117"/>
      <c r="J55" s="121">
        <v>-110000</v>
      </c>
      <c r="K55" s="121"/>
      <c r="L55" s="121"/>
      <c r="M55" s="117">
        <v>2543120</v>
      </c>
      <c r="N55" s="117"/>
      <c r="O55" s="117">
        <v>13717</v>
      </c>
      <c r="P55" s="117"/>
      <c r="Q55" s="117">
        <v>13717</v>
      </c>
      <c r="R55" s="117"/>
      <c r="S55" s="117"/>
      <c r="T55" s="117"/>
      <c r="U55" s="117">
        <v>2529403</v>
      </c>
      <c r="V55" s="117"/>
      <c r="W55" s="117"/>
      <c r="X55" s="117"/>
    </row>
    <row r="56" spans="2:24" ht="12.6" customHeight="1" x14ac:dyDescent="0.25">
      <c r="B56" s="115" t="s">
        <v>160</v>
      </c>
      <c r="C56" s="115"/>
      <c r="D56" s="115"/>
      <c r="E56" s="115"/>
      <c r="F56" s="115"/>
      <c r="G56" s="106">
        <v>200000</v>
      </c>
      <c r="H56" s="106"/>
      <c r="I56" s="106"/>
      <c r="J56" s="118">
        <v>-100000</v>
      </c>
      <c r="K56" s="118"/>
      <c r="L56" s="118"/>
      <c r="M56" s="106">
        <v>100000</v>
      </c>
      <c r="N56" s="106"/>
      <c r="O56" s="106">
        <v>13717</v>
      </c>
      <c r="P56" s="106"/>
      <c r="Q56" s="106">
        <v>13717</v>
      </c>
      <c r="R56" s="106"/>
      <c r="S56" s="106"/>
      <c r="T56" s="106"/>
      <c r="U56" s="106">
        <v>86283</v>
      </c>
      <c r="V56" s="106"/>
      <c r="W56" s="106"/>
      <c r="X56" s="106"/>
    </row>
    <row r="57" spans="2:24" ht="12.6" customHeight="1" x14ac:dyDescent="0.25">
      <c r="B57" s="115" t="s">
        <v>161</v>
      </c>
      <c r="C57" s="115"/>
      <c r="D57" s="115"/>
      <c r="E57" s="115"/>
      <c r="F57" s="115"/>
      <c r="G57" s="106">
        <v>50000</v>
      </c>
      <c r="H57" s="106"/>
      <c r="I57" s="106"/>
      <c r="J57" s="106">
        <v>0</v>
      </c>
      <c r="K57" s="106"/>
      <c r="L57" s="106"/>
      <c r="M57" s="106">
        <v>50000</v>
      </c>
      <c r="N57" s="106"/>
      <c r="O57" s="106">
        <v>0</v>
      </c>
      <c r="P57" s="106"/>
      <c r="Q57" s="106">
        <v>0</v>
      </c>
      <c r="R57" s="106"/>
      <c r="S57" s="106"/>
      <c r="T57" s="106"/>
      <c r="U57" s="106">
        <v>50000</v>
      </c>
      <c r="V57" s="106"/>
      <c r="W57" s="106"/>
      <c r="X57" s="106"/>
    </row>
    <row r="58" spans="2:24" ht="12.6" customHeight="1" x14ac:dyDescent="0.25">
      <c r="B58" s="115" t="s">
        <v>162</v>
      </c>
      <c r="C58" s="115"/>
      <c r="D58" s="115"/>
      <c r="E58" s="115"/>
      <c r="F58" s="115"/>
      <c r="G58" s="106">
        <v>30000</v>
      </c>
      <c r="H58" s="106"/>
      <c r="I58" s="106"/>
      <c r="J58" s="106">
        <v>0</v>
      </c>
      <c r="K58" s="106"/>
      <c r="L58" s="106"/>
      <c r="M58" s="106">
        <v>30000</v>
      </c>
      <c r="N58" s="106"/>
      <c r="O58" s="106">
        <v>0</v>
      </c>
      <c r="P58" s="106"/>
      <c r="Q58" s="106">
        <v>0</v>
      </c>
      <c r="R58" s="106"/>
      <c r="S58" s="106"/>
      <c r="T58" s="106"/>
      <c r="U58" s="106">
        <v>30000</v>
      </c>
      <c r="V58" s="106"/>
      <c r="W58" s="106"/>
      <c r="X58" s="106"/>
    </row>
    <row r="59" spans="2:24" ht="12.6" customHeight="1" x14ac:dyDescent="0.25">
      <c r="B59" s="115" t="s">
        <v>163</v>
      </c>
      <c r="C59" s="115"/>
      <c r="D59" s="115"/>
      <c r="E59" s="115"/>
      <c r="F59" s="115"/>
      <c r="G59" s="106">
        <v>0</v>
      </c>
      <c r="H59" s="106"/>
      <c r="I59" s="106"/>
      <c r="J59" s="106">
        <v>0</v>
      </c>
      <c r="K59" s="106"/>
      <c r="L59" s="106"/>
      <c r="M59" s="106">
        <v>0</v>
      </c>
      <c r="N59" s="106"/>
      <c r="O59" s="106">
        <v>0</v>
      </c>
      <c r="P59" s="106"/>
      <c r="Q59" s="106">
        <v>0</v>
      </c>
      <c r="R59" s="106"/>
      <c r="S59" s="106"/>
      <c r="T59" s="106"/>
      <c r="U59" s="106">
        <v>0</v>
      </c>
      <c r="V59" s="106"/>
      <c r="W59" s="106"/>
      <c r="X59" s="106"/>
    </row>
    <row r="60" spans="2:24" ht="12.6" customHeight="1" x14ac:dyDescent="0.25">
      <c r="B60" s="115" t="s">
        <v>164</v>
      </c>
      <c r="C60" s="115"/>
      <c r="D60" s="115"/>
      <c r="E60" s="115"/>
      <c r="F60" s="115"/>
      <c r="G60" s="106">
        <v>0</v>
      </c>
      <c r="H60" s="106"/>
      <c r="I60" s="106"/>
      <c r="J60" s="106">
        <v>0</v>
      </c>
      <c r="K60" s="106"/>
      <c r="L60" s="106"/>
      <c r="M60" s="106">
        <v>0</v>
      </c>
      <c r="N60" s="106"/>
      <c r="O60" s="106">
        <v>0</v>
      </c>
      <c r="P60" s="106"/>
      <c r="Q60" s="106">
        <v>0</v>
      </c>
      <c r="R60" s="106"/>
      <c r="S60" s="106"/>
      <c r="T60" s="106"/>
      <c r="U60" s="106">
        <v>0</v>
      </c>
      <c r="V60" s="106"/>
      <c r="W60" s="106"/>
      <c r="X60" s="106"/>
    </row>
    <row r="61" spans="2:24" ht="12.6" customHeight="1" x14ac:dyDescent="0.25">
      <c r="B61" s="115" t="s">
        <v>165</v>
      </c>
      <c r="C61" s="115"/>
      <c r="D61" s="115"/>
      <c r="E61" s="115"/>
      <c r="F61" s="115"/>
      <c r="G61" s="106">
        <v>150000</v>
      </c>
      <c r="H61" s="106"/>
      <c r="I61" s="106"/>
      <c r="J61" s="118">
        <v>-10000</v>
      </c>
      <c r="K61" s="118"/>
      <c r="L61" s="118"/>
      <c r="M61" s="106">
        <v>140000</v>
      </c>
      <c r="N61" s="106"/>
      <c r="O61" s="106">
        <v>0</v>
      </c>
      <c r="P61" s="106"/>
      <c r="Q61" s="106">
        <v>0</v>
      </c>
      <c r="R61" s="106"/>
      <c r="S61" s="106"/>
      <c r="T61" s="106"/>
      <c r="U61" s="106">
        <v>140000</v>
      </c>
      <c r="V61" s="106"/>
      <c r="W61" s="106"/>
      <c r="X61" s="106"/>
    </row>
    <row r="62" spans="2:24" ht="12.6" customHeight="1" x14ac:dyDescent="0.25">
      <c r="B62" s="115" t="s">
        <v>166</v>
      </c>
      <c r="C62" s="115"/>
      <c r="D62" s="115"/>
      <c r="E62" s="115"/>
      <c r="F62" s="115"/>
      <c r="G62" s="106">
        <v>0</v>
      </c>
      <c r="H62" s="106"/>
      <c r="I62" s="106"/>
      <c r="J62" s="106">
        <v>0</v>
      </c>
      <c r="K62" s="106"/>
      <c r="L62" s="106"/>
      <c r="M62" s="106">
        <v>0</v>
      </c>
      <c r="N62" s="106"/>
      <c r="O62" s="106">
        <v>0</v>
      </c>
      <c r="P62" s="106"/>
      <c r="Q62" s="106">
        <v>0</v>
      </c>
      <c r="R62" s="106"/>
      <c r="S62" s="106"/>
      <c r="T62" s="106"/>
      <c r="U62" s="106">
        <v>0</v>
      </c>
      <c r="V62" s="106"/>
      <c r="W62" s="106"/>
      <c r="X62" s="106"/>
    </row>
    <row r="63" spans="2:24" ht="12.6" customHeight="1" x14ac:dyDescent="0.25">
      <c r="B63" s="115" t="s">
        <v>167</v>
      </c>
      <c r="C63" s="115"/>
      <c r="D63" s="115"/>
      <c r="E63" s="115"/>
      <c r="F63" s="115"/>
      <c r="G63" s="106">
        <v>2223120</v>
      </c>
      <c r="H63" s="106"/>
      <c r="I63" s="106"/>
      <c r="J63" s="106">
        <v>0</v>
      </c>
      <c r="K63" s="106"/>
      <c r="L63" s="106"/>
      <c r="M63" s="106">
        <v>2223120</v>
      </c>
      <c r="N63" s="106"/>
      <c r="O63" s="106">
        <v>0</v>
      </c>
      <c r="P63" s="106"/>
      <c r="Q63" s="106">
        <v>0</v>
      </c>
      <c r="R63" s="106"/>
      <c r="S63" s="106"/>
      <c r="T63" s="106"/>
      <c r="U63" s="106">
        <v>2223120</v>
      </c>
      <c r="V63" s="106"/>
      <c r="W63" s="106"/>
      <c r="X63" s="106"/>
    </row>
    <row r="64" spans="2:24" ht="12.6" customHeight="1" x14ac:dyDescent="0.25">
      <c r="B64" s="115" t="s">
        <v>168</v>
      </c>
      <c r="C64" s="115"/>
      <c r="D64" s="115"/>
      <c r="E64" s="115"/>
      <c r="F64" s="115"/>
      <c r="G64" s="106">
        <v>0</v>
      </c>
      <c r="H64" s="106"/>
      <c r="I64" s="106"/>
      <c r="J64" s="106">
        <v>0</v>
      </c>
      <c r="K64" s="106"/>
      <c r="L64" s="106"/>
      <c r="M64" s="106">
        <v>0</v>
      </c>
      <c r="N64" s="106"/>
      <c r="O64" s="106">
        <v>0</v>
      </c>
      <c r="P64" s="106"/>
      <c r="Q64" s="106">
        <v>0</v>
      </c>
      <c r="R64" s="106"/>
      <c r="S64" s="106"/>
      <c r="T64" s="106"/>
      <c r="U64" s="106">
        <v>0</v>
      </c>
      <c r="V64" s="106"/>
      <c r="W64" s="106"/>
      <c r="X64" s="106"/>
    </row>
    <row r="65" spans="2:24" ht="12.6" customHeight="1" x14ac:dyDescent="0.25">
      <c r="B65" s="116" t="s">
        <v>169</v>
      </c>
      <c r="C65" s="116"/>
      <c r="D65" s="116"/>
      <c r="E65" s="116"/>
      <c r="F65" s="116"/>
      <c r="G65" s="117">
        <v>21190778.780000001</v>
      </c>
      <c r="H65" s="117"/>
      <c r="I65" s="117"/>
      <c r="J65" s="117">
        <v>0</v>
      </c>
      <c r="K65" s="117"/>
      <c r="L65" s="117"/>
      <c r="M65" s="117">
        <v>21190778.780000001</v>
      </c>
      <c r="N65" s="117"/>
      <c r="O65" s="117">
        <v>0</v>
      </c>
      <c r="P65" s="117"/>
      <c r="Q65" s="117">
        <v>0</v>
      </c>
      <c r="R65" s="117"/>
      <c r="S65" s="117"/>
      <c r="T65" s="117"/>
      <c r="U65" s="117">
        <v>21190778.780000001</v>
      </c>
      <c r="V65" s="117"/>
      <c r="W65" s="117"/>
      <c r="X65" s="117"/>
    </row>
    <row r="66" spans="2:24" ht="12.6" customHeight="1" x14ac:dyDescent="0.25">
      <c r="B66" s="115" t="s">
        <v>170</v>
      </c>
      <c r="C66" s="115"/>
      <c r="D66" s="115"/>
      <c r="E66" s="115"/>
      <c r="F66" s="115"/>
      <c r="G66" s="106">
        <v>10039315.779999999</v>
      </c>
      <c r="H66" s="106"/>
      <c r="I66" s="106"/>
      <c r="J66" s="106">
        <v>0</v>
      </c>
      <c r="K66" s="106"/>
      <c r="L66" s="106"/>
      <c r="M66" s="106">
        <v>10039315.779999999</v>
      </c>
      <c r="N66" s="106"/>
      <c r="O66" s="106">
        <v>0</v>
      </c>
      <c r="P66" s="106"/>
      <c r="Q66" s="106">
        <v>0</v>
      </c>
      <c r="R66" s="106"/>
      <c r="S66" s="106"/>
      <c r="T66" s="106"/>
      <c r="U66" s="106">
        <v>10039315.779999999</v>
      </c>
      <c r="V66" s="106"/>
      <c r="W66" s="106"/>
      <c r="X66" s="106"/>
    </row>
    <row r="67" spans="2:24" ht="12.6" customHeight="1" x14ac:dyDescent="0.25">
      <c r="B67" s="115" t="s">
        <v>171</v>
      </c>
      <c r="C67" s="115"/>
      <c r="D67" s="115"/>
      <c r="E67" s="115"/>
      <c r="F67" s="115"/>
      <c r="G67" s="106">
        <v>11151463</v>
      </c>
      <c r="H67" s="106"/>
      <c r="I67" s="106"/>
      <c r="J67" s="106">
        <v>0</v>
      </c>
      <c r="K67" s="106"/>
      <c r="L67" s="106"/>
      <c r="M67" s="106">
        <v>11151463</v>
      </c>
      <c r="N67" s="106"/>
      <c r="O67" s="106">
        <v>0</v>
      </c>
      <c r="P67" s="106"/>
      <c r="Q67" s="106">
        <v>0</v>
      </c>
      <c r="R67" s="106"/>
      <c r="S67" s="106"/>
      <c r="T67" s="106"/>
      <c r="U67" s="106">
        <v>11151463</v>
      </c>
      <c r="V67" s="106"/>
      <c r="W67" s="106"/>
      <c r="X67" s="106"/>
    </row>
    <row r="68" spans="2:24" ht="12.6" customHeight="1" x14ac:dyDescent="0.25">
      <c r="B68" s="115" t="s">
        <v>172</v>
      </c>
      <c r="C68" s="115"/>
      <c r="D68" s="115"/>
      <c r="E68" s="115"/>
      <c r="F68" s="115"/>
      <c r="G68" s="106">
        <v>0</v>
      </c>
      <c r="H68" s="106"/>
      <c r="I68" s="106"/>
      <c r="J68" s="106">
        <v>0</v>
      </c>
      <c r="K68" s="106"/>
      <c r="L68" s="106"/>
      <c r="M68" s="106">
        <v>0</v>
      </c>
      <c r="N68" s="106"/>
      <c r="O68" s="106">
        <v>0</v>
      </c>
      <c r="P68" s="106"/>
      <c r="Q68" s="106">
        <v>0</v>
      </c>
      <c r="R68" s="106"/>
      <c r="S68" s="106"/>
      <c r="T68" s="106"/>
      <c r="U68" s="106">
        <v>0</v>
      </c>
      <c r="V68" s="106"/>
      <c r="W68" s="106"/>
      <c r="X68" s="106"/>
    </row>
    <row r="69" spans="2:24" ht="12.6" customHeight="1" x14ac:dyDescent="0.25">
      <c r="B69" s="116" t="s">
        <v>173</v>
      </c>
      <c r="C69" s="116"/>
      <c r="D69" s="116"/>
      <c r="E69" s="116"/>
      <c r="F69" s="116"/>
      <c r="G69" s="117">
        <v>0</v>
      </c>
      <c r="H69" s="117"/>
      <c r="I69" s="117"/>
      <c r="J69" s="117">
        <v>0</v>
      </c>
      <c r="K69" s="117"/>
      <c r="L69" s="117"/>
      <c r="M69" s="117">
        <v>0</v>
      </c>
      <c r="N69" s="117"/>
      <c r="O69" s="117">
        <v>0</v>
      </c>
      <c r="P69" s="117"/>
      <c r="Q69" s="117">
        <v>0</v>
      </c>
      <c r="R69" s="117"/>
      <c r="S69" s="117"/>
      <c r="T69" s="117"/>
      <c r="U69" s="117">
        <v>0</v>
      </c>
      <c r="V69" s="117"/>
      <c r="W69" s="117"/>
      <c r="X69" s="117"/>
    </row>
    <row r="70" spans="2:24" ht="12.6" customHeight="1" x14ac:dyDescent="0.25">
      <c r="B70" s="115" t="s">
        <v>174</v>
      </c>
      <c r="C70" s="115"/>
      <c r="D70" s="115"/>
      <c r="E70" s="115"/>
      <c r="F70" s="115"/>
      <c r="G70" s="106">
        <v>0</v>
      </c>
      <c r="H70" s="106"/>
      <c r="I70" s="106"/>
      <c r="J70" s="106">
        <v>0</v>
      </c>
      <c r="K70" s="106"/>
      <c r="L70" s="106"/>
      <c r="M70" s="106">
        <v>0</v>
      </c>
      <c r="N70" s="106"/>
      <c r="O70" s="106">
        <v>0</v>
      </c>
      <c r="P70" s="106"/>
      <c r="Q70" s="106">
        <v>0</v>
      </c>
      <c r="R70" s="106"/>
      <c r="S70" s="106"/>
      <c r="T70" s="106"/>
      <c r="U70" s="106">
        <v>0</v>
      </c>
      <c r="V70" s="106"/>
      <c r="W70" s="106"/>
      <c r="X70" s="106"/>
    </row>
    <row r="71" spans="2:24" ht="12.6" customHeight="1" x14ac:dyDescent="0.25">
      <c r="B71" s="115" t="s">
        <v>175</v>
      </c>
      <c r="C71" s="115"/>
      <c r="D71" s="115"/>
      <c r="E71" s="115"/>
      <c r="F71" s="115"/>
      <c r="G71" s="106">
        <v>0</v>
      </c>
      <c r="H71" s="106"/>
      <c r="I71" s="106"/>
      <c r="J71" s="106">
        <v>0</v>
      </c>
      <c r="K71" s="106"/>
      <c r="L71" s="106"/>
      <c r="M71" s="106">
        <v>0</v>
      </c>
      <c r="N71" s="106"/>
      <c r="O71" s="106">
        <v>0</v>
      </c>
      <c r="P71" s="106"/>
      <c r="Q71" s="106">
        <v>0</v>
      </c>
      <c r="R71" s="106"/>
      <c r="S71" s="106"/>
      <c r="T71" s="106"/>
      <c r="U71" s="106">
        <v>0</v>
      </c>
      <c r="V71" s="106"/>
      <c r="W71" s="106"/>
      <c r="X71" s="106"/>
    </row>
    <row r="72" spans="2:24" ht="12.6" customHeight="1" x14ac:dyDescent="0.25">
      <c r="B72" s="115" t="s">
        <v>176</v>
      </c>
      <c r="C72" s="115"/>
      <c r="D72" s="115"/>
      <c r="E72" s="115"/>
      <c r="F72" s="115"/>
      <c r="G72" s="106">
        <v>0</v>
      </c>
      <c r="H72" s="106"/>
      <c r="I72" s="106"/>
      <c r="J72" s="106">
        <v>0</v>
      </c>
      <c r="K72" s="106"/>
      <c r="L72" s="106"/>
      <c r="M72" s="106">
        <v>0</v>
      </c>
      <c r="N72" s="106"/>
      <c r="O72" s="106">
        <v>0</v>
      </c>
      <c r="P72" s="106"/>
      <c r="Q72" s="106">
        <v>0</v>
      </c>
      <c r="R72" s="106"/>
      <c r="S72" s="106"/>
      <c r="T72" s="106"/>
      <c r="U72" s="106">
        <v>0</v>
      </c>
      <c r="V72" s="106"/>
      <c r="W72" s="106"/>
      <c r="X72" s="106"/>
    </row>
    <row r="73" spans="2:24" ht="12.6" customHeight="1" x14ac:dyDescent="0.25">
      <c r="B73" s="115" t="s">
        <v>177</v>
      </c>
      <c r="C73" s="115"/>
      <c r="D73" s="115"/>
      <c r="E73" s="115"/>
      <c r="F73" s="115"/>
      <c r="G73" s="106">
        <v>0</v>
      </c>
      <c r="H73" s="106"/>
      <c r="I73" s="106"/>
      <c r="J73" s="106">
        <v>0</v>
      </c>
      <c r="K73" s="106"/>
      <c r="L73" s="106"/>
      <c r="M73" s="106">
        <v>0</v>
      </c>
      <c r="N73" s="106"/>
      <c r="O73" s="106">
        <v>0</v>
      </c>
      <c r="P73" s="106"/>
      <c r="Q73" s="106">
        <v>0</v>
      </c>
      <c r="R73" s="106"/>
      <c r="S73" s="106"/>
      <c r="T73" s="106"/>
      <c r="U73" s="106">
        <v>0</v>
      </c>
      <c r="V73" s="106"/>
      <c r="W73" s="106"/>
      <c r="X73" s="106"/>
    </row>
    <row r="74" spans="2:24" ht="12.6" customHeight="1" x14ac:dyDescent="0.25">
      <c r="B74" s="115" t="s">
        <v>178</v>
      </c>
      <c r="C74" s="115"/>
      <c r="D74" s="115"/>
      <c r="E74" s="115"/>
      <c r="F74" s="115"/>
      <c r="G74" s="106">
        <v>0</v>
      </c>
      <c r="H74" s="106"/>
      <c r="I74" s="106"/>
      <c r="J74" s="106">
        <v>0</v>
      </c>
      <c r="K74" s="106"/>
      <c r="L74" s="106"/>
      <c r="M74" s="106">
        <v>0</v>
      </c>
      <c r="N74" s="106"/>
      <c r="O74" s="106">
        <v>0</v>
      </c>
      <c r="P74" s="106"/>
      <c r="Q74" s="106">
        <v>0</v>
      </c>
      <c r="R74" s="106"/>
      <c r="S74" s="106"/>
      <c r="T74" s="106"/>
      <c r="U74" s="106">
        <v>0</v>
      </c>
      <c r="V74" s="106"/>
      <c r="W74" s="106"/>
      <c r="X74" s="106"/>
    </row>
    <row r="75" spans="2:24" ht="12.6" customHeight="1" x14ac:dyDescent="0.25">
      <c r="B75" s="115" t="s">
        <v>179</v>
      </c>
      <c r="C75" s="115"/>
      <c r="D75" s="115"/>
      <c r="E75" s="115"/>
      <c r="F75" s="115"/>
      <c r="G75" s="106">
        <v>0</v>
      </c>
      <c r="H75" s="106"/>
      <c r="I75" s="106"/>
      <c r="J75" s="106">
        <v>0</v>
      </c>
      <c r="K75" s="106"/>
      <c r="L75" s="106"/>
      <c r="M75" s="106">
        <v>0</v>
      </c>
      <c r="N75" s="106"/>
      <c r="O75" s="106">
        <v>0</v>
      </c>
      <c r="P75" s="106"/>
      <c r="Q75" s="106">
        <v>0</v>
      </c>
      <c r="R75" s="106"/>
      <c r="S75" s="106"/>
      <c r="T75" s="106"/>
      <c r="U75" s="106">
        <v>0</v>
      </c>
      <c r="V75" s="106"/>
      <c r="W75" s="106"/>
      <c r="X75" s="106"/>
    </row>
    <row r="76" spans="2:24" ht="12.6" customHeight="1" x14ac:dyDescent="0.25">
      <c r="B76" s="115" t="s">
        <v>180</v>
      </c>
      <c r="C76" s="115"/>
      <c r="D76" s="115"/>
      <c r="E76" s="115"/>
      <c r="F76" s="115"/>
      <c r="G76" s="106">
        <v>0</v>
      </c>
      <c r="H76" s="106"/>
      <c r="I76" s="106"/>
      <c r="J76" s="106">
        <v>0</v>
      </c>
      <c r="K76" s="106"/>
      <c r="L76" s="106"/>
      <c r="M76" s="106">
        <v>0</v>
      </c>
      <c r="N76" s="106"/>
      <c r="O76" s="106">
        <v>0</v>
      </c>
      <c r="P76" s="106"/>
      <c r="Q76" s="106">
        <v>0</v>
      </c>
      <c r="R76" s="106"/>
      <c r="S76" s="106"/>
      <c r="T76" s="106"/>
      <c r="U76" s="106">
        <v>0</v>
      </c>
      <c r="V76" s="106"/>
      <c r="W76" s="106"/>
      <c r="X76" s="106"/>
    </row>
    <row r="77" spans="2:24" ht="12.6" customHeight="1" x14ac:dyDescent="0.25">
      <c r="B77" s="116" t="s">
        <v>181</v>
      </c>
      <c r="C77" s="116"/>
      <c r="D77" s="116"/>
      <c r="E77" s="116"/>
      <c r="F77" s="116"/>
      <c r="G77" s="117">
        <v>0</v>
      </c>
      <c r="H77" s="117"/>
      <c r="I77" s="117"/>
      <c r="J77" s="117">
        <v>0</v>
      </c>
      <c r="K77" s="117"/>
      <c r="L77" s="117"/>
      <c r="M77" s="117">
        <v>0</v>
      </c>
      <c r="N77" s="117"/>
      <c r="O77" s="117">
        <v>0</v>
      </c>
      <c r="P77" s="117"/>
      <c r="Q77" s="117">
        <v>0</v>
      </c>
      <c r="R77" s="117"/>
      <c r="S77" s="117"/>
      <c r="T77" s="117"/>
      <c r="U77" s="117">
        <v>0</v>
      </c>
      <c r="V77" s="117"/>
      <c r="W77" s="117"/>
      <c r="X77" s="117"/>
    </row>
    <row r="78" spans="2:24" ht="12.6" customHeight="1" x14ac:dyDescent="0.25">
      <c r="B78" s="115" t="s">
        <v>182</v>
      </c>
      <c r="C78" s="115"/>
      <c r="D78" s="115"/>
      <c r="E78" s="115"/>
      <c r="F78" s="115"/>
      <c r="G78" s="106">
        <v>0</v>
      </c>
      <c r="H78" s="106"/>
      <c r="I78" s="106"/>
      <c r="J78" s="106">
        <v>0</v>
      </c>
      <c r="K78" s="106"/>
      <c r="L78" s="106"/>
      <c r="M78" s="106">
        <v>0</v>
      </c>
      <c r="N78" s="106"/>
      <c r="O78" s="106">
        <v>0</v>
      </c>
      <c r="P78" s="106"/>
      <c r="Q78" s="106">
        <v>0</v>
      </c>
      <c r="R78" s="106"/>
      <c r="S78" s="106"/>
      <c r="T78" s="106"/>
      <c r="U78" s="106">
        <v>0</v>
      </c>
      <c r="V78" s="106"/>
      <c r="W78" s="106"/>
      <c r="X78" s="106"/>
    </row>
    <row r="79" spans="2:24" ht="12.6" customHeight="1" x14ac:dyDescent="0.25">
      <c r="B79" s="115" t="s">
        <v>183</v>
      </c>
      <c r="C79" s="115"/>
      <c r="D79" s="115"/>
      <c r="E79" s="115"/>
      <c r="F79" s="115"/>
      <c r="G79" s="106">
        <v>0</v>
      </c>
      <c r="H79" s="106"/>
      <c r="I79" s="106"/>
      <c r="J79" s="106">
        <v>0</v>
      </c>
      <c r="K79" s="106"/>
      <c r="L79" s="106"/>
      <c r="M79" s="106">
        <v>0</v>
      </c>
      <c r="N79" s="106"/>
      <c r="O79" s="106">
        <v>0</v>
      </c>
      <c r="P79" s="106"/>
      <c r="Q79" s="106">
        <v>0</v>
      </c>
      <c r="R79" s="106"/>
      <c r="S79" s="106"/>
      <c r="T79" s="106"/>
      <c r="U79" s="106">
        <v>0</v>
      </c>
      <c r="V79" s="106"/>
      <c r="W79" s="106"/>
      <c r="X79" s="106"/>
    </row>
    <row r="80" spans="2:24" ht="12.6" customHeight="1" x14ac:dyDescent="0.25">
      <c r="B80" s="115" t="s">
        <v>184</v>
      </c>
      <c r="C80" s="115"/>
      <c r="D80" s="115"/>
      <c r="E80" s="115"/>
      <c r="F80" s="115"/>
      <c r="G80" s="106">
        <v>0</v>
      </c>
      <c r="H80" s="106"/>
      <c r="I80" s="106"/>
      <c r="J80" s="106">
        <v>0</v>
      </c>
      <c r="K80" s="106"/>
      <c r="L80" s="106"/>
      <c r="M80" s="106">
        <v>0</v>
      </c>
      <c r="N80" s="106"/>
      <c r="O80" s="106">
        <v>0</v>
      </c>
      <c r="P80" s="106"/>
      <c r="Q80" s="106">
        <v>0</v>
      </c>
      <c r="R80" s="106"/>
      <c r="S80" s="106"/>
      <c r="T80" s="106"/>
      <c r="U80" s="106">
        <v>0</v>
      </c>
      <c r="V80" s="106"/>
      <c r="W80" s="106"/>
      <c r="X80" s="106"/>
    </row>
    <row r="81" spans="1:24" ht="12.6" customHeight="1" x14ac:dyDescent="0.25">
      <c r="B81" s="116" t="s">
        <v>185</v>
      </c>
      <c r="C81" s="116"/>
      <c r="D81" s="116"/>
      <c r="E81" s="116"/>
      <c r="F81" s="116"/>
      <c r="G81" s="117">
        <v>0</v>
      </c>
      <c r="H81" s="117"/>
      <c r="I81" s="117"/>
      <c r="J81" s="117">
        <v>13034021.41</v>
      </c>
      <c r="K81" s="117"/>
      <c r="L81" s="117"/>
      <c r="M81" s="117">
        <v>13034021.41</v>
      </c>
      <c r="N81" s="117"/>
      <c r="O81" s="117">
        <v>12676396.02</v>
      </c>
      <c r="P81" s="117"/>
      <c r="Q81" s="117">
        <v>12676396.02</v>
      </c>
      <c r="R81" s="117"/>
      <c r="S81" s="117"/>
      <c r="T81" s="117"/>
      <c r="U81" s="117">
        <v>357625.39</v>
      </c>
      <c r="V81" s="117"/>
      <c r="W81" s="117"/>
      <c r="X81" s="117"/>
    </row>
    <row r="82" spans="1:24" ht="12.6" customHeight="1" x14ac:dyDescent="0.25">
      <c r="B82" s="115" t="s">
        <v>186</v>
      </c>
      <c r="C82" s="115"/>
      <c r="D82" s="115"/>
      <c r="E82" s="115"/>
      <c r="F82" s="115"/>
      <c r="G82" s="106">
        <v>0</v>
      </c>
      <c r="H82" s="106"/>
      <c r="I82" s="106"/>
      <c r="J82" s="106">
        <v>0</v>
      </c>
      <c r="K82" s="106"/>
      <c r="L82" s="106"/>
      <c r="M82" s="106">
        <v>0</v>
      </c>
      <c r="N82" s="106"/>
      <c r="O82" s="106">
        <v>0</v>
      </c>
      <c r="P82" s="106"/>
      <c r="Q82" s="106">
        <v>0</v>
      </c>
      <c r="R82" s="106"/>
      <c r="S82" s="106"/>
      <c r="T82" s="106"/>
      <c r="U82" s="106">
        <v>0</v>
      </c>
      <c r="V82" s="106"/>
      <c r="W82" s="106"/>
      <c r="X82" s="106"/>
    </row>
    <row r="83" spans="1:24" ht="12.6" customHeight="1" x14ac:dyDescent="0.25">
      <c r="B83" s="115" t="s">
        <v>187</v>
      </c>
      <c r="C83" s="115"/>
      <c r="D83" s="115"/>
      <c r="E83" s="115"/>
      <c r="F83" s="115"/>
      <c r="G83" s="106">
        <v>0</v>
      </c>
      <c r="H83" s="106"/>
      <c r="I83" s="106"/>
      <c r="J83" s="106">
        <v>0</v>
      </c>
      <c r="K83" s="106"/>
      <c r="L83" s="106"/>
      <c r="M83" s="106">
        <v>0</v>
      </c>
      <c r="N83" s="106"/>
      <c r="O83" s="106">
        <v>0</v>
      </c>
      <c r="P83" s="106"/>
      <c r="Q83" s="106">
        <v>0</v>
      </c>
      <c r="R83" s="106"/>
      <c r="S83" s="106"/>
      <c r="T83" s="106"/>
      <c r="U83" s="106">
        <v>0</v>
      </c>
      <c r="V83" s="106"/>
      <c r="W83" s="106"/>
      <c r="X83" s="106"/>
    </row>
    <row r="84" spans="1:24" ht="12.6" customHeight="1" x14ac:dyDescent="0.25">
      <c r="B84" s="115" t="s">
        <v>188</v>
      </c>
      <c r="C84" s="115"/>
      <c r="D84" s="115"/>
      <c r="E84" s="115"/>
      <c r="F84" s="115"/>
      <c r="G84" s="106">
        <v>0</v>
      </c>
      <c r="H84" s="106"/>
      <c r="I84" s="106"/>
      <c r="J84" s="106">
        <v>0</v>
      </c>
      <c r="K84" s="106"/>
      <c r="L84" s="106"/>
      <c r="M84" s="106">
        <v>0</v>
      </c>
      <c r="N84" s="106"/>
      <c r="O84" s="106">
        <v>0</v>
      </c>
      <c r="P84" s="106"/>
      <c r="Q84" s="106">
        <v>0</v>
      </c>
      <c r="R84" s="106"/>
      <c r="S84" s="106"/>
      <c r="T84" s="106"/>
      <c r="U84" s="106">
        <v>0</v>
      </c>
      <c r="V84" s="106"/>
      <c r="W84" s="106"/>
      <c r="X84" s="106"/>
    </row>
    <row r="85" spans="1:24" ht="16.350000000000001" customHeight="1" x14ac:dyDescent="0.25">
      <c r="A85" s="107"/>
      <c r="B85" s="107"/>
      <c r="C85" s="107"/>
      <c r="D85" s="107"/>
      <c r="E85" s="108" t="s">
        <v>99</v>
      </c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</row>
    <row r="86" spans="1:24" ht="12.95" customHeight="1" x14ac:dyDescent="0.25">
      <c r="A86" s="107"/>
      <c r="B86" s="107"/>
      <c r="C86" s="107"/>
      <c r="D86" s="107"/>
      <c r="E86" s="109" t="s">
        <v>100</v>
      </c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</row>
    <row r="87" spans="1:24" ht="12.95" customHeight="1" x14ac:dyDescent="0.15">
      <c r="C87" s="119" t="s">
        <v>104</v>
      </c>
      <c r="D87" s="119"/>
      <c r="E87" s="119"/>
      <c r="F87" s="110" t="s">
        <v>101</v>
      </c>
      <c r="G87" s="110"/>
      <c r="H87" s="110"/>
      <c r="I87" s="110"/>
      <c r="J87" s="110"/>
      <c r="K87" s="110"/>
      <c r="L87" s="110"/>
      <c r="M87" s="110"/>
      <c r="N87" s="110"/>
      <c r="O87" s="110"/>
      <c r="P87" s="111" t="s">
        <v>102</v>
      </c>
      <c r="Q87" s="111"/>
      <c r="R87" s="111"/>
      <c r="S87" s="112" t="s">
        <v>200</v>
      </c>
      <c r="T87" s="112"/>
      <c r="U87" s="112"/>
      <c r="V87" s="112"/>
      <c r="W87" s="112"/>
    </row>
    <row r="88" spans="1:24" ht="12.95" customHeight="1" x14ac:dyDescent="0.15">
      <c r="C88" s="119" t="s">
        <v>153</v>
      </c>
      <c r="D88" s="119"/>
      <c r="E88" s="119"/>
      <c r="F88" s="120" t="s">
        <v>154</v>
      </c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1:24" ht="20.25" customHeight="1" x14ac:dyDescent="0.25">
      <c r="A89" s="104" t="s">
        <v>108</v>
      </c>
      <c r="B89" s="104"/>
      <c r="C89" s="104"/>
      <c r="D89" s="104"/>
      <c r="E89" s="104"/>
      <c r="F89" s="104"/>
      <c r="G89" s="114" t="s">
        <v>4</v>
      </c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1" t="s">
        <v>204</v>
      </c>
      <c r="V89" s="111"/>
    </row>
    <row r="90" spans="1:24" ht="13.7" customHeight="1" x14ac:dyDescent="0.2">
      <c r="A90" s="104"/>
      <c r="B90" s="104"/>
      <c r="C90" s="104"/>
      <c r="D90" s="104"/>
      <c r="E90" s="104"/>
      <c r="F90" s="104"/>
      <c r="G90" s="103" t="s">
        <v>109</v>
      </c>
      <c r="H90" s="103"/>
      <c r="I90" s="103"/>
      <c r="J90" s="105" t="s">
        <v>110</v>
      </c>
      <c r="K90" s="105"/>
      <c r="L90" s="105"/>
      <c r="M90" s="103" t="s">
        <v>111</v>
      </c>
      <c r="N90" s="103"/>
      <c r="O90" s="103" t="s">
        <v>9</v>
      </c>
      <c r="P90" s="103"/>
      <c r="Q90" s="103" t="s">
        <v>112</v>
      </c>
      <c r="R90" s="103"/>
      <c r="S90" s="103"/>
      <c r="T90" s="103"/>
      <c r="U90" s="103" t="s">
        <v>113</v>
      </c>
      <c r="V90" s="103"/>
      <c r="W90" s="103"/>
      <c r="X90" s="103"/>
    </row>
    <row r="91" spans="1:24" ht="13.7" customHeight="1" x14ac:dyDescent="0.2">
      <c r="H91" s="44" t="s">
        <v>114</v>
      </c>
      <c r="K91" s="44" t="s">
        <v>115</v>
      </c>
      <c r="N91" s="44" t="s">
        <v>116</v>
      </c>
      <c r="S91" s="44" t="s">
        <v>117</v>
      </c>
      <c r="V91" s="103" t="s">
        <v>118</v>
      </c>
      <c r="W91" s="103"/>
      <c r="X91" s="103"/>
    </row>
    <row r="92" spans="1:24" ht="9.75" customHeight="1" x14ac:dyDescent="0.25"/>
    <row r="93" spans="1:24" ht="9.6" customHeight="1" x14ac:dyDescent="0.25">
      <c r="B93" s="115" t="s">
        <v>189</v>
      </c>
      <c r="C93" s="115"/>
      <c r="D93" s="115"/>
      <c r="E93" s="115"/>
      <c r="F93" s="115"/>
      <c r="G93" s="106">
        <v>0</v>
      </c>
      <c r="H93" s="106"/>
      <c r="I93" s="106"/>
      <c r="J93" s="106">
        <v>0</v>
      </c>
      <c r="K93" s="106"/>
      <c r="L93" s="106"/>
      <c r="M93" s="106">
        <v>0</v>
      </c>
      <c r="N93" s="106"/>
      <c r="O93" s="106">
        <v>0</v>
      </c>
      <c r="P93" s="106"/>
      <c r="Q93" s="106">
        <v>0</v>
      </c>
      <c r="R93" s="106"/>
      <c r="S93" s="106"/>
      <c r="T93" s="106"/>
      <c r="U93" s="106">
        <v>0</v>
      </c>
      <c r="V93" s="106"/>
      <c r="W93" s="106"/>
      <c r="X93" s="106"/>
    </row>
    <row r="94" spans="1:24" ht="12.6" customHeight="1" x14ac:dyDescent="0.25">
      <c r="B94" s="115" t="s">
        <v>190</v>
      </c>
      <c r="C94" s="115"/>
      <c r="D94" s="115"/>
      <c r="E94" s="115"/>
      <c r="F94" s="115"/>
      <c r="G94" s="106">
        <v>0</v>
      </c>
      <c r="H94" s="106"/>
      <c r="I94" s="106"/>
      <c r="J94" s="106">
        <v>0</v>
      </c>
      <c r="K94" s="106"/>
      <c r="L94" s="106"/>
      <c r="M94" s="106">
        <v>0</v>
      </c>
      <c r="N94" s="106"/>
      <c r="O94" s="106">
        <v>0</v>
      </c>
      <c r="P94" s="106"/>
      <c r="Q94" s="106">
        <v>0</v>
      </c>
      <c r="R94" s="106"/>
      <c r="S94" s="106"/>
      <c r="T94" s="106"/>
      <c r="U94" s="106">
        <v>0</v>
      </c>
      <c r="V94" s="106"/>
      <c r="W94" s="106"/>
      <c r="X94" s="106"/>
    </row>
    <row r="95" spans="1:24" ht="12.6" customHeight="1" x14ac:dyDescent="0.25">
      <c r="B95" s="115" t="s">
        <v>191</v>
      </c>
      <c r="C95" s="115"/>
      <c r="D95" s="115"/>
      <c r="E95" s="115"/>
      <c r="F95" s="115"/>
      <c r="G95" s="106">
        <v>0</v>
      </c>
      <c r="H95" s="106"/>
      <c r="I95" s="106"/>
      <c r="J95" s="106">
        <v>0</v>
      </c>
      <c r="K95" s="106"/>
      <c r="L95" s="106"/>
      <c r="M95" s="106">
        <v>0</v>
      </c>
      <c r="N95" s="106"/>
      <c r="O95" s="106">
        <v>0</v>
      </c>
      <c r="P95" s="106"/>
      <c r="Q95" s="106">
        <v>0</v>
      </c>
      <c r="R95" s="106"/>
      <c r="S95" s="106"/>
      <c r="T95" s="106"/>
      <c r="U95" s="106">
        <v>0</v>
      </c>
      <c r="V95" s="106"/>
      <c r="W95" s="106"/>
      <c r="X95" s="106"/>
    </row>
    <row r="96" spans="1:24" ht="12.6" customHeight="1" x14ac:dyDescent="0.25">
      <c r="B96" s="115" t="s">
        <v>192</v>
      </c>
      <c r="C96" s="115"/>
      <c r="D96" s="115"/>
      <c r="E96" s="115"/>
      <c r="F96" s="115"/>
      <c r="G96" s="106">
        <v>0</v>
      </c>
      <c r="H96" s="106"/>
      <c r="I96" s="106"/>
      <c r="J96" s="106">
        <v>13034021.41</v>
      </c>
      <c r="K96" s="106"/>
      <c r="L96" s="106"/>
      <c r="M96" s="106">
        <v>13034021.41</v>
      </c>
      <c r="N96" s="106"/>
      <c r="O96" s="106">
        <v>12676396.02</v>
      </c>
      <c r="P96" s="106"/>
      <c r="Q96" s="106">
        <v>12676396.02</v>
      </c>
      <c r="R96" s="106"/>
      <c r="S96" s="106"/>
      <c r="T96" s="106"/>
      <c r="U96" s="106">
        <v>357625.39</v>
      </c>
      <c r="V96" s="106"/>
      <c r="W96" s="106"/>
      <c r="X96" s="106"/>
    </row>
    <row r="97" spans="1:24" ht="12.6" customHeight="1" x14ac:dyDescent="0.25">
      <c r="B97" s="123" t="s">
        <v>193</v>
      </c>
      <c r="C97" s="123"/>
      <c r="D97" s="123"/>
      <c r="E97" s="123"/>
      <c r="F97" s="123"/>
      <c r="G97" s="122">
        <v>80088737.780000001</v>
      </c>
      <c r="H97" s="122"/>
      <c r="I97" s="122"/>
      <c r="J97" s="122">
        <v>16356020.01</v>
      </c>
      <c r="K97" s="122"/>
      <c r="L97" s="122"/>
      <c r="M97" s="122">
        <v>96444757.790000007</v>
      </c>
      <c r="N97" s="122"/>
      <c r="O97" s="122">
        <v>32419419.190000001</v>
      </c>
      <c r="P97" s="122"/>
      <c r="Q97" s="122">
        <v>32407681.789999999</v>
      </c>
      <c r="R97" s="122"/>
      <c r="S97" s="122"/>
      <c r="T97" s="122"/>
      <c r="U97" s="122">
        <v>64025338.600000001</v>
      </c>
      <c r="V97" s="122"/>
      <c r="W97" s="122"/>
      <c r="X97" s="122"/>
    </row>
    <row r="99" spans="1:24" x14ac:dyDescent="0.25">
      <c r="A99" s="58" t="s">
        <v>91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</row>
    <row r="100" spans="1:24" ht="24.75" customHeight="1" x14ac:dyDescent="0.2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</row>
    <row r="101" spans="1:24" ht="15.75" x14ac:dyDescent="0.25">
      <c r="A101" s="27"/>
      <c r="B101" s="27"/>
      <c r="C101" s="28"/>
      <c r="D101" s="28"/>
      <c r="E101" s="28"/>
      <c r="F101" s="29"/>
      <c r="G101" s="29"/>
      <c r="H101" s="29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</row>
    <row r="102" spans="1:24" x14ac:dyDescent="0.25">
      <c r="A102" s="52" t="s">
        <v>92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</row>
    <row r="103" spans="1:24" ht="30.75" customHeight="1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</row>
    <row r="104" spans="1:24" ht="15" x14ac:dyDescent="0.2">
      <c r="A104" s="41"/>
      <c r="B104" s="41"/>
      <c r="C104" s="31"/>
      <c r="D104" s="31"/>
      <c r="E104" s="31"/>
      <c r="F104" s="31"/>
      <c r="G104" s="31"/>
      <c r="H104" s="31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</row>
    <row r="105" spans="1:24" ht="15" x14ac:dyDescent="0.2">
      <c r="A105" s="41"/>
      <c r="B105" s="41"/>
      <c r="C105" s="31"/>
      <c r="D105" s="31"/>
      <c r="E105" s="31"/>
      <c r="F105" s="31"/>
      <c r="G105" s="31"/>
      <c r="H105" s="31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</row>
    <row r="106" spans="1:24" ht="15" x14ac:dyDescent="0.2">
      <c r="A106" s="41"/>
      <c r="B106" s="41"/>
      <c r="C106" s="31"/>
      <c r="D106" s="31"/>
      <c r="E106" s="31"/>
      <c r="F106" s="31"/>
      <c r="G106" s="31"/>
      <c r="H106" s="31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</row>
    <row r="107" spans="1:24" ht="12.75" x14ac:dyDescent="0.2">
      <c r="A107" s="57" t="s">
        <v>93</v>
      </c>
      <c r="B107" s="57"/>
      <c r="C107" s="57"/>
      <c r="D107" s="57"/>
      <c r="E107" s="57"/>
      <c r="F107" s="57"/>
      <c r="G107" s="57"/>
      <c r="H107" s="56" t="s">
        <v>94</v>
      </c>
      <c r="I107" s="56"/>
      <c r="J107" s="56"/>
      <c r="K107" s="56"/>
      <c r="L107" s="56"/>
      <c r="M107" s="56"/>
      <c r="N107" s="56"/>
      <c r="O107" s="55" t="s">
        <v>95</v>
      </c>
      <c r="P107" s="55"/>
      <c r="Q107" s="55"/>
      <c r="R107" s="55"/>
      <c r="S107" s="55"/>
      <c r="T107" s="55"/>
      <c r="U107" s="55"/>
      <c r="V107" s="55"/>
      <c r="W107" s="55"/>
      <c r="X107" s="55"/>
    </row>
    <row r="108" spans="1:24" ht="12.75" x14ac:dyDescent="0.2">
      <c r="A108" s="54" t="s">
        <v>96</v>
      </c>
      <c r="B108" s="54"/>
      <c r="C108" s="54"/>
      <c r="D108" s="54"/>
      <c r="E108" s="54"/>
      <c r="F108" s="54"/>
      <c r="G108" s="54"/>
      <c r="H108" s="53" t="s">
        <v>97</v>
      </c>
      <c r="I108" s="53"/>
      <c r="J108" s="53"/>
      <c r="K108" s="53"/>
      <c r="L108" s="53"/>
      <c r="M108" s="53"/>
      <c r="N108" s="53"/>
      <c r="O108" s="53" t="s">
        <v>98</v>
      </c>
      <c r="P108" s="53"/>
      <c r="Q108" s="53"/>
      <c r="R108" s="53"/>
      <c r="S108" s="53"/>
      <c r="T108" s="53"/>
      <c r="U108" s="53"/>
      <c r="V108" s="53"/>
      <c r="W108" s="53"/>
      <c r="X108" s="53"/>
    </row>
  </sheetData>
  <mergeCells count="574">
    <mergeCell ref="A108:G108"/>
    <mergeCell ref="H108:N108"/>
    <mergeCell ref="O108:X108"/>
    <mergeCell ref="B97:F97"/>
    <mergeCell ref="G97:I97"/>
    <mergeCell ref="J97:L97"/>
    <mergeCell ref="M97:N97"/>
    <mergeCell ref="O97:P97"/>
    <mergeCell ref="Q97:T97"/>
    <mergeCell ref="A99:X100"/>
    <mergeCell ref="A102:X103"/>
    <mergeCell ref="A107:G107"/>
    <mergeCell ref="H107:N107"/>
    <mergeCell ref="O107:X107"/>
    <mergeCell ref="B95:F95"/>
    <mergeCell ref="G95:I95"/>
    <mergeCell ref="J95:L95"/>
    <mergeCell ref="M95:N95"/>
    <mergeCell ref="O95:P95"/>
    <mergeCell ref="Q95:T95"/>
    <mergeCell ref="U95:X95"/>
    <mergeCell ref="B96:F96"/>
    <mergeCell ref="G96:I96"/>
    <mergeCell ref="J96:L96"/>
    <mergeCell ref="M96:N96"/>
    <mergeCell ref="O96:P96"/>
    <mergeCell ref="Q96:T96"/>
    <mergeCell ref="U96:X96"/>
    <mergeCell ref="V91:X91"/>
    <mergeCell ref="U93:X93"/>
    <mergeCell ref="U94:X94"/>
    <mergeCell ref="U97:X97"/>
    <mergeCell ref="B94:F94"/>
    <mergeCell ref="G94:I94"/>
    <mergeCell ref="J94:L94"/>
    <mergeCell ref="M94:N94"/>
    <mergeCell ref="O94:P94"/>
    <mergeCell ref="Q94:T94"/>
    <mergeCell ref="B93:F93"/>
    <mergeCell ref="G93:I93"/>
    <mergeCell ref="J93:L93"/>
    <mergeCell ref="M93:N93"/>
    <mergeCell ref="O93:P93"/>
    <mergeCell ref="Q93:T93"/>
    <mergeCell ref="G89:T89"/>
    <mergeCell ref="U89:V89"/>
    <mergeCell ref="A89:F90"/>
    <mergeCell ref="G90:I90"/>
    <mergeCell ref="J90:L90"/>
    <mergeCell ref="M90:N90"/>
    <mergeCell ref="O90:P90"/>
    <mergeCell ref="Q90:T90"/>
    <mergeCell ref="U90:X90"/>
    <mergeCell ref="U83:X83"/>
    <mergeCell ref="B84:F84"/>
    <mergeCell ref="G84:I84"/>
    <mergeCell ref="J84:L84"/>
    <mergeCell ref="M84:N84"/>
    <mergeCell ref="O84:P84"/>
    <mergeCell ref="Q84:T84"/>
    <mergeCell ref="U84:X84"/>
    <mergeCell ref="C88:E88"/>
    <mergeCell ref="F88:Q88"/>
    <mergeCell ref="B83:F83"/>
    <mergeCell ref="G83:I83"/>
    <mergeCell ref="J83:L83"/>
    <mergeCell ref="M83:N83"/>
    <mergeCell ref="O83:P83"/>
    <mergeCell ref="Q83:T83"/>
    <mergeCell ref="A85:D86"/>
    <mergeCell ref="E85:U85"/>
    <mergeCell ref="E86:R86"/>
    <mergeCell ref="C87:E87"/>
    <mergeCell ref="F87:O87"/>
    <mergeCell ref="P87:R87"/>
    <mergeCell ref="S87:W87"/>
    <mergeCell ref="U81:X81"/>
    <mergeCell ref="B82:F82"/>
    <mergeCell ref="G82:I82"/>
    <mergeCell ref="J82:L82"/>
    <mergeCell ref="M82:N82"/>
    <mergeCell ref="O82:P82"/>
    <mergeCell ref="Q82:T82"/>
    <mergeCell ref="U82:X82"/>
    <mergeCell ref="B81:F81"/>
    <mergeCell ref="G81:I81"/>
    <mergeCell ref="J81:L81"/>
    <mergeCell ref="M81:N81"/>
    <mergeCell ref="O81:P81"/>
    <mergeCell ref="Q81:T81"/>
    <mergeCell ref="U79:X79"/>
    <mergeCell ref="B80:F80"/>
    <mergeCell ref="G80:I80"/>
    <mergeCell ref="J80:L80"/>
    <mergeCell ref="M80:N80"/>
    <mergeCell ref="O80:P80"/>
    <mergeCell ref="Q80:T80"/>
    <mergeCell ref="U80:X80"/>
    <mergeCell ref="B79:F79"/>
    <mergeCell ref="G79:I79"/>
    <mergeCell ref="J79:L79"/>
    <mergeCell ref="M79:N79"/>
    <mergeCell ref="O79:P79"/>
    <mergeCell ref="Q79:T79"/>
    <mergeCell ref="U77:X77"/>
    <mergeCell ref="B78:F78"/>
    <mergeCell ref="G78:I78"/>
    <mergeCell ref="J78:L78"/>
    <mergeCell ref="M78:N78"/>
    <mergeCell ref="O78:P78"/>
    <mergeCell ref="Q78:T78"/>
    <mergeCell ref="U78:X78"/>
    <mergeCell ref="B77:F77"/>
    <mergeCell ref="G77:I77"/>
    <mergeCell ref="J77:L77"/>
    <mergeCell ref="M77:N77"/>
    <mergeCell ref="O77:P77"/>
    <mergeCell ref="Q77:T77"/>
    <mergeCell ref="U75:X75"/>
    <mergeCell ref="B76:F76"/>
    <mergeCell ref="G76:I76"/>
    <mergeCell ref="J76:L76"/>
    <mergeCell ref="M76:N76"/>
    <mergeCell ref="O76:P76"/>
    <mergeCell ref="Q76:T76"/>
    <mergeCell ref="U76:X76"/>
    <mergeCell ref="B75:F75"/>
    <mergeCell ref="G75:I75"/>
    <mergeCell ref="J75:L75"/>
    <mergeCell ref="M75:N75"/>
    <mergeCell ref="O75:P75"/>
    <mergeCell ref="Q75:T75"/>
    <mergeCell ref="U73:X73"/>
    <mergeCell ref="B74:F74"/>
    <mergeCell ref="G74:I74"/>
    <mergeCell ref="J74:L74"/>
    <mergeCell ref="M74:N74"/>
    <mergeCell ref="O74:P74"/>
    <mergeCell ref="Q74:T74"/>
    <mergeCell ref="U74:X74"/>
    <mergeCell ref="B73:F73"/>
    <mergeCell ref="G73:I73"/>
    <mergeCell ref="J73:L73"/>
    <mergeCell ref="M73:N73"/>
    <mergeCell ref="O73:P73"/>
    <mergeCell ref="Q73:T73"/>
    <mergeCell ref="U71:X71"/>
    <mergeCell ref="B72:F72"/>
    <mergeCell ref="G72:I72"/>
    <mergeCell ref="J72:L72"/>
    <mergeCell ref="M72:N72"/>
    <mergeCell ref="O72:P72"/>
    <mergeCell ref="Q72:T72"/>
    <mergeCell ref="U72:X72"/>
    <mergeCell ref="B71:F71"/>
    <mergeCell ref="G71:I71"/>
    <mergeCell ref="J71:L71"/>
    <mergeCell ref="M71:N71"/>
    <mergeCell ref="O71:P71"/>
    <mergeCell ref="Q71:T71"/>
    <mergeCell ref="U69:X69"/>
    <mergeCell ref="B70:F70"/>
    <mergeCell ref="G70:I70"/>
    <mergeCell ref="J70:L70"/>
    <mergeCell ref="M70:N70"/>
    <mergeCell ref="O70:P70"/>
    <mergeCell ref="Q70:T70"/>
    <mergeCell ref="U70:X70"/>
    <mergeCell ref="B69:F69"/>
    <mergeCell ref="G69:I69"/>
    <mergeCell ref="J69:L69"/>
    <mergeCell ref="M69:N69"/>
    <mergeCell ref="O69:P69"/>
    <mergeCell ref="Q69:T69"/>
    <mergeCell ref="U67:X67"/>
    <mergeCell ref="B68:F68"/>
    <mergeCell ref="G68:I68"/>
    <mergeCell ref="J68:L68"/>
    <mergeCell ref="M68:N68"/>
    <mergeCell ref="O68:P68"/>
    <mergeCell ref="Q68:T68"/>
    <mergeCell ref="U68:X68"/>
    <mergeCell ref="B67:F67"/>
    <mergeCell ref="G67:I67"/>
    <mergeCell ref="J67:L67"/>
    <mergeCell ref="M67:N67"/>
    <mergeCell ref="O67:P67"/>
    <mergeCell ref="Q67:T67"/>
    <mergeCell ref="U65:X65"/>
    <mergeCell ref="B66:F66"/>
    <mergeCell ref="G66:I66"/>
    <mergeCell ref="J66:L66"/>
    <mergeCell ref="M66:N66"/>
    <mergeCell ref="O66:P66"/>
    <mergeCell ref="Q66:T66"/>
    <mergeCell ref="U66:X66"/>
    <mergeCell ref="B65:F65"/>
    <mergeCell ref="G65:I65"/>
    <mergeCell ref="J65:L65"/>
    <mergeCell ref="M65:N65"/>
    <mergeCell ref="O65:P65"/>
    <mergeCell ref="Q65:T65"/>
    <mergeCell ref="U63:X63"/>
    <mergeCell ref="B64:F64"/>
    <mergeCell ref="G64:I64"/>
    <mergeCell ref="J64:L64"/>
    <mergeCell ref="M64:N64"/>
    <mergeCell ref="O64:P64"/>
    <mergeCell ref="Q64:T64"/>
    <mergeCell ref="U64:X64"/>
    <mergeCell ref="B63:F63"/>
    <mergeCell ref="G63:I63"/>
    <mergeCell ref="J63:L63"/>
    <mergeCell ref="M63:N63"/>
    <mergeCell ref="O63:P63"/>
    <mergeCell ref="Q63:T63"/>
    <mergeCell ref="U61:X61"/>
    <mergeCell ref="B62:F62"/>
    <mergeCell ref="G62:I62"/>
    <mergeCell ref="J62:L62"/>
    <mergeCell ref="M62:N62"/>
    <mergeCell ref="O62:P62"/>
    <mergeCell ref="Q62:T62"/>
    <mergeCell ref="U62:X62"/>
    <mergeCell ref="B61:F61"/>
    <mergeCell ref="G61:I61"/>
    <mergeCell ref="J61:L61"/>
    <mergeCell ref="M61:N61"/>
    <mergeCell ref="O61:P61"/>
    <mergeCell ref="Q61:T61"/>
    <mergeCell ref="U59:X59"/>
    <mergeCell ref="B60:F60"/>
    <mergeCell ref="G60:I60"/>
    <mergeCell ref="J60:L60"/>
    <mergeCell ref="M60:N60"/>
    <mergeCell ref="O60:P60"/>
    <mergeCell ref="Q60:T60"/>
    <mergeCell ref="U60:X60"/>
    <mergeCell ref="B59:F59"/>
    <mergeCell ref="G59:I59"/>
    <mergeCell ref="J59:L59"/>
    <mergeCell ref="M59:N59"/>
    <mergeCell ref="O59:P59"/>
    <mergeCell ref="Q59:T59"/>
    <mergeCell ref="U57:X57"/>
    <mergeCell ref="B58:F58"/>
    <mergeCell ref="G58:I58"/>
    <mergeCell ref="J58:L58"/>
    <mergeCell ref="M58:N58"/>
    <mergeCell ref="O58:P58"/>
    <mergeCell ref="Q58:T58"/>
    <mergeCell ref="U58:X58"/>
    <mergeCell ref="B57:F57"/>
    <mergeCell ref="G57:I57"/>
    <mergeCell ref="J57:L57"/>
    <mergeCell ref="M57:N57"/>
    <mergeCell ref="O57:P57"/>
    <mergeCell ref="Q57:T57"/>
    <mergeCell ref="U55:X55"/>
    <mergeCell ref="B56:F56"/>
    <mergeCell ref="G56:I56"/>
    <mergeCell ref="J56:L56"/>
    <mergeCell ref="M56:N56"/>
    <mergeCell ref="O56:P56"/>
    <mergeCell ref="Q56:T56"/>
    <mergeCell ref="U56:X56"/>
    <mergeCell ref="B55:F55"/>
    <mergeCell ref="G55:I55"/>
    <mergeCell ref="J55:L55"/>
    <mergeCell ref="M55:N55"/>
    <mergeCell ref="O55:P55"/>
    <mergeCell ref="Q55:T55"/>
    <mergeCell ref="U53:X53"/>
    <mergeCell ref="B54:F54"/>
    <mergeCell ref="G54:I54"/>
    <mergeCell ref="J54:L54"/>
    <mergeCell ref="M54:N54"/>
    <mergeCell ref="O54:P54"/>
    <mergeCell ref="Q54:T54"/>
    <mergeCell ref="U54:X54"/>
    <mergeCell ref="B53:F53"/>
    <mergeCell ref="G53:I53"/>
    <mergeCell ref="J53:L53"/>
    <mergeCell ref="M53:N53"/>
    <mergeCell ref="O53:P53"/>
    <mergeCell ref="Q53:T53"/>
    <mergeCell ref="U52:X52"/>
    <mergeCell ref="G47:T47"/>
    <mergeCell ref="U47:V47"/>
    <mergeCell ref="A47:F48"/>
    <mergeCell ref="G48:I48"/>
    <mergeCell ref="J48:L48"/>
    <mergeCell ref="M48:N48"/>
    <mergeCell ref="O48:P48"/>
    <mergeCell ref="Q48:T48"/>
    <mergeCell ref="U48:X48"/>
    <mergeCell ref="B52:F52"/>
    <mergeCell ref="G52:I52"/>
    <mergeCell ref="J52:L52"/>
    <mergeCell ref="M52:N52"/>
    <mergeCell ref="O52:P52"/>
    <mergeCell ref="Q52:T52"/>
    <mergeCell ref="V49:X49"/>
    <mergeCell ref="B51:F51"/>
    <mergeCell ref="G51:I51"/>
    <mergeCell ref="J51:L51"/>
    <mergeCell ref="M51:N51"/>
    <mergeCell ref="O51:P51"/>
    <mergeCell ref="Q51:T51"/>
    <mergeCell ref="U51:X51"/>
    <mergeCell ref="U41:X41"/>
    <mergeCell ref="B42:F42"/>
    <mergeCell ref="G42:I42"/>
    <mergeCell ref="J42:L42"/>
    <mergeCell ref="M42:N42"/>
    <mergeCell ref="O42:P42"/>
    <mergeCell ref="Q42:T42"/>
    <mergeCell ref="U42:X42"/>
    <mergeCell ref="C46:E46"/>
    <mergeCell ref="F46:Q46"/>
    <mergeCell ref="B41:F41"/>
    <mergeCell ref="G41:I41"/>
    <mergeCell ref="J41:L41"/>
    <mergeCell ref="M41:N41"/>
    <mergeCell ref="O41:P41"/>
    <mergeCell ref="Q41:T41"/>
    <mergeCell ref="A43:D44"/>
    <mergeCell ref="E43:U43"/>
    <mergeCell ref="E44:R44"/>
    <mergeCell ref="C45:E45"/>
    <mergeCell ref="F45:O45"/>
    <mergeCell ref="P45:R45"/>
    <mergeCell ref="S45:W45"/>
    <mergeCell ref="U39:X39"/>
    <mergeCell ref="B40:F40"/>
    <mergeCell ref="G40:I40"/>
    <mergeCell ref="J40:L40"/>
    <mergeCell ref="M40:N40"/>
    <mergeCell ref="O40:P40"/>
    <mergeCell ref="Q40:T40"/>
    <mergeCell ref="U40:X40"/>
    <mergeCell ref="B39:F39"/>
    <mergeCell ref="G39:I39"/>
    <mergeCell ref="J39:L39"/>
    <mergeCell ref="M39:N39"/>
    <mergeCell ref="O39:P39"/>
    <mergeCell ref="Q39:T39"/>
    <mergeCell ref="U37:X37"/>
    <mergeCell ref="B38:F38"/>
    <mergeCell ref="G38:I38"/>
    <mergeCell ref="J38:L38"/>
    <mergeCell ref="M38:N38"/>
    <mergeCell ref="O38:P38"/>
    <mergeCell ref="Q38:T38"/>
    <mergeCell ref="U38:X38"/>
    <mergeCell ref="B37:F37"/>
    <mergeCell ref="G37:I37"/>
    <mergeCell ref="J37:L37"/>
    <mergeCell ref="M37:N37"/>
    <mergeCell ref="O37:P37"/>
    <mergeCell ref="Q37:T37"/>
    <mergeCell ref="U35:X35"/>
    <mergeCell ref="B36:F36"/>
    <mergeCell ref="G36:I36"/>
    <mergeCell ref="J36:L36"/>
    <mergeCell ref="M36:N36"/>
    <mergeCell ref="O36:P36"/>
    <mergeCell ref="Q36:T36"/>
    <mergeCell ref="U36:X36"/>
    <mergeCell ref="B35:F35"/>
    <mergeCell ref="G35:I35"/>
    <mergeCell ref="J35:L35"/>
    <mergeCell ref="M35:N35"/>
    <mergeCell ref="O35:P35"/>
    <mergeCell ref="Q35:T35"/>
    <mergeCell ref="U33:X33"/>
    <mergeCell ref="B34:F34"/>
    <mergeCell ref="G34:I34"/>
    <mergeCell ref="J34:L34"/>
    <mergeCell ref="M34:N34"/>
    <mergeCell ref="O34:P34"/>
    <mergeCell ref="Q34:T34"/>
    <mergeCell ref="U34:X34"/>
    <mergeCell ref="B33:F33"/>
    <mergeCell ref="G33:I33"/>
    <mergeCell ref="J33:L33"/>
    <mergeCell ref="M33:N33"/>
    <mergeCell ref="O33:P33"/>
    <mergeCell ref="Q33:T33"/>
    <mergeCell ref="U31:X31"/>
    <mergeCell ref="B32:F32"/>
    <mergeCell ref="G32:I32"/>
    <mergeCell ref="J32:L32"/>
    <mergeCell ref="M32:N32"/>
    <mergeCell ref="O32:P32"/>
    <mergeCell ref="Q32:T32"/>
    <mergeCell ref="U32:X32"/>
    <mergeCell ref="B31:F31"/>
    <mergeCell ref="G31:I31"/>
    <mergeCell ref="J31:L31"/>
    <mergeCell ref="M31:N31"/>
    <mergeCell ref="O31:P31"/>
    <mergeCell ref="Q31:T31"/>
    <mergeCell ref="U29:X29"/>
    <mergeCell ref="B30:F30"/>
    <mergeCell ref="G30:I30"/>
    <mergeCell ref="J30:L30"/>
    <mergeCell ref="M30:N30"/>
    <mergeCell ref="O30:P30"/>
    <mergeCell ref="Q30:T30"/>
    <mergeCell ref="U30:X30"/>
    <mergeCell ref="B29:F29"/>
    <mergeCell ref="G29:I29"/>
    <mergeCell ref="J29:L29"/>
    <mergeCell ref="M29:N29"/>
    <mergeCell ref="O29:P29"/>
    <mergeCell ref="Q29:T29"/>
    <mergeCell ref="U27:X27"/>
    <mergeCell ref="B28:F28"/>
    <mergeCell ref="G28:I28"/>
    <mergeCell ref="J28:L28"/>
    <mergeCell ref="M28:N28"/>
    <mergeCell ref="O28:P28"/>
    <mergeCell ref="Q28:T28"/>
    <mergeCell ref="U28:X28"/>
    <mergeCell ref="B27:F27"/>
    <mergeCell ref="G27:I27"/>
    <mergeCell ref="J27:L27"/>
    <mergeCell ref="M27:N27"/>
    <mergeCell ref="O27:P27"/>
    <mergeCell ref="Q27:T27"/>
    <mergeCell ref="U25:X25"/>
    <mergeCell ref="B26:F26"/>
    <mergeCell ref="G26:I26"/>
    <mergeCell ref="J26:L26"/>
    <mergeCell ref="M26:N26"/>
    <mergeCell ref="O26:P26"/>
    <mergeCell ref="Q26:T26"/>
    <mergeCell ref="U26:X26"/>
    <mergeCell ref="B25:F25"/>
    <mergeCell ref="G25:I25"/>
    <mergeCell ref="J25:L25"/>
    <mergeCell ref="M25:N25"/>
    <mergeCell ref="O25:P25"/>
    <mergeCell ref="Q25:T25"/>
    <mergeCell ref="U23:X23"/>
    <mergeCell ref="B24:F24"/>
    <mergeCell ref="G24:I24"/>
    <mergeCell ref="J24:L24"/>
    <mergeCell ref="M24:N24"/>
    <mergeCell ref="O24:P24"/>
    <mergeCell ref="Q24:T24"/>
    <mergeCell ref="U24:X24"/>
    <mergeCell ref="B23:F23"/>
    <mergeCell ref="G23:I23"/>
    <mergeCell ref="J23:L23"/>
    <mergeCell ref="M23:N23"/>
    <mergeCell ref="O23:P23"/>
    <mergeCell ref="Q23:T23"/>
    <mergeCell ref="U21:X21"/>
    <mergeCell ref="B22:F22"/>
    <mergeCell ref="G22:I22"/>
    <mergeCell ref="J22:L22"/>
    <mergeCell ref="M22:N22"/>
    <mergeCell ref="O22:P22"/>
    <mergeCell ref="Q22:T22"/>
    <mergeCell ref="U22:X22"/>
    <mergeCell ref="B21:F21"/>
    <mergeCell ref="G21:I21"/>
    <mergeCell ref="J21:L21"/>
    <mergeCell ref="M21:N21"/>
    <mergeCell ref="O21:P21"/>
    <mergeCell ref="Q21:T21"/>
    <mergeCell ref="U19:X19"/>
    <mergeCell ref="B20:F20"/>
    <mergeCell ref="G20:I20"/>
    <mergeCell ref="J20:L20"/>
    <mergeCell ref="M20:N20"/>
    <mergeCell ref="O20:P20"/>
    <mergeCell ref="Q20:T20"/>
    <mergeCell ref="U20:X20"/>
    <mergeCell ref="B19:F19"/>
    <mergeCell ref="G19:I19"/>
    <mergeCell ref="J19:L19"/>
    <mergeCell ref="M19:N19"/>
    <mergeCell ref="O19:P19"/>
    <mergeCell ref="Q19:T19"/>
    <mergeCell ref="U17:X17"/>
    <mergeCell ref="B18:F18"/>
    <mergeCell ref="G18:I18"/>
    <mergeCell ref="J18:L18"/>
    <mergeCell ref="M18:N18"/>
    <mergeCell ref="O18:P18"/>
    <mergeCell ref="Q18:T18"/>
    <mergeCell ref="U18:X18"/>
    <mergeCell ref="B17:F17"/>
    <mergeCell ref="G17:I17"/>
    <mergeCell ref="J17:L17"/>
    <mergeCell ref="M17:N17"/>
    <mergeCell ref="O17:P17"/>
    <mergeCell ref="Q17:T17"/>
    <mergeCell ref="U15:X15"/>
    <mergeCell ref="B16:F16"/>
    <mergeCell ref="G16:I16"/>
    <mergeCell ref="J16:L16"/>
    <mergeCell ref="M16:N16"/>
    <mergeCell ref="O16:P16"/>
    <mergeCell ref="Q16:T16"/>
    <mergeCell ref="U16:X16"/>
    <mergeCell ref="B15:F15"/>
    <mergeCell ref="G15:I15"/>
    <mergeCell ref="J15:L15"/>
    <mergeCell ref="M15:N15"/>
    <mergeCell ref="O15:P15"/>
    <mergeCell ref="Q15:T15"/>
    <mergeCell ref="U13:X13"/>
    <mergeCell ref="B14:F14"/>
    <mergeCell ref="G14:I14"/>
    <mergeCell ref="J14:L14"/>
    <mergeCell ref="M14:N14"/>
    <mergeCell ref="O14:P14"/>
    <mergeCell ref="Q14:T14"/>
    <mergeCell ref="U14:X14"/>
    <mergeCell ref="B13:F13"/>
    <mergeCell ref="G13:I13"/>
    <mergeCell ref="J13:L13"/>
    <mergeCell ref="M13:N13"/>
    <mergeCell ref="O13:P13"/>
    <mergeCell ref="Q13:T13"/>
    <mergeCell ref="B9:F9"/>
    <mergeCell ref="G9:I9"/>
    <mergeCell ref="J9:L9"/>
    <mergeCell ref="M9:N9"/>
    <mergeCell ref="O9:P9"/>
    <mergeCell ref="Q9:T9"/>
    <mergeCell ref="U9:X9"/>
    <mergeCell ref="U11:X11"/>
    <mergeCell ref="B12:F12"/>
    <mergeCell ref="G12:I12"/>
    <mergeCell ref="J12:L12"/>
    <mergeCell ref="M12:N12"/>
    <mergeCell ref="O12:P12"/>
    <mergeCell ref="Q12:T12"/>
    <mergeCell ref="U12:X12"/>
    <mergeCell ref="B11:F11"/>
    <mergeCell ref="G11:I11"/>
    <mergeCell ref="J11:L11"/>
    <mergeCell ref="M11:N11"/>
    <mergeCell ref="O11:P11"/>
    <mergeCell ref="Q11:T11"/>
    <mergeCell ref="U6:X6"/>
    <mergeCell ref="A5:F6"/>
    <mergeCell ref="G6:I6"/>
    <mergeCell ref="J6:L6"/>
    <mergeCell ref="M6:N6"/>
    <mergeCell ref="O6:P6"/>
    <mergeCell ref="Q6:T6"/>
    <mergeCell ref="U10:X10"/>
    <mergeCell ref="A1:D2"/>
    <mergeCell ref="E1:U1"/>
    <mergeCell ref="E2:R2"/>
    <mergeCell ref="D3:O3"/>
    <mergeCell ref="P3:R3"/>
    <mergeCell ref="S3:W3"/>
    <mergeCell ref="D4:Q4"/>
    <mergeCell ref="S4:V4"/>
    <mergeCell ref="G5:T5"/>
    <mergeCell ref="B10:F10"/>
    <mergeCell ref="G10:I10"/>
    <mergeCell ref="J10:L10"/>
    <mergeCell ref="M10:N10"/>
    <mergeCell ref="O10:P10"/>
    <mergeCell ref="Q10:T10"/>
    <mergeCell ref="V7:X7"/>
  </mergeCells>
  <pageMargins left="0.16" right="0.2" top="0.2" bottom="0.16" header="0" footer="0"/>
  <pageSetup orientation="landscape" horizontalDpi="300" verticalDpi="300" r:id="rId1"/>
  <rowBreaks count="2" manualBreakCount="2">
    <brk id="42" max="16383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ENERO</vt:lpstr>
      <vt:lpstr>DETALLADO ENERO </vt:lpstr>
      <vt:lpstr>FEBRERO</vt:lpstr>
      <vt:lpstr>DETALLADO FEBRERO</vt:lpstr>
      <vt:lpstr>MARZO</vt:lpstr>
      <vt:lpstr>DETALLADO MARZO</vt:lpstr>
      <vt:lpstr>ABRIL</vt:lpstr>
      <vt:lpstr>DETALLADO ABRIL</vt:lpstr>
      <vt:lpstr>MAYO</vt:lpstr>
      <vt:lpstr>DETALLADO MAYO</vt:lpstr>
      <vt:lpstr>JUNIO</vt:lpstr>
      <vt:lpstr>DETALLADO JUNIO</vt:lpstr>
      <vt:lpstr>'DETALLADO ABRIL'!Títulos_a_imprimir</vt:lpstr>
      <vt:lpstr>'DETALLADO ENERO '!Títulos_a_imprimir</vt:lpstr>
      <vt:lpstr>'DETALLADO FEBRERO'!Títulos_a_imprimir</vt:lpstr>
      <vt:lpstr>'DETALLADO JUNIO'!Títulos_a_imprimir</vt:lpstr>
      <vt:lpstr>'DETALLADO MARZO'!Títulos_a_imprimir</vt:lpstr>
      <vt:lpstr>'DETALLADO MAYO'!Títulos_a_imprimir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2016-12-20T19:53:14Z</cp:lastPrinted>
  <dcterms:created xsi:type="dcterms:W3CDTF">2016-10-11T20:25:15Z</dcterms:created>
  <dcterms:modified xsi:type="dcterms:W3CDTF">2019-07-05T00:15:33Z</dcterms:modified>
</cp:coreProperties>
</file>